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KUMENTI\novo\bagatelna nabava 2023\2024\3 sanacija PP Zelina\"/>
    </mc:Choice>
  </mc:AlternateContent>
  <bookViews>
    <workbookView xWindow="0" yWindow="1800" windowWidth="23040" windowHeight="8790"/>
  </bookViews>
  <sheets>
    <sheet name="Sveti Ivan Zelin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#REF!</definedName>
    <definedName name="\D">#REF!</definedName>
    <definedName name="\E" localSheetId="0">#REF!</definedName>
    <definedName name="\E">#REF!</definedName>
    <definedName name="\F" localSheetId="0">#REF!</definedName>
    <definedName name="\F">#REF!</definedName>
    <definedName name="____bod1" localSheetId="0">#REF!</definedName>
    <definedName name="____bod1">#REF!</definedName>
    <definedName name="___bod1" localSheetId="0">#REF!</definedName>
    <definedName name="___bod1">#REF!</definedName>
    <definedName name="__bod1" localSheetId="0">#REF!</definedName>
    <definedName name="__bod1">#REF!</definedName>
    <definedName name="_1" localSheetId="0">#REF!</definedName>
    <definedName name="_1">#REF!</definedName>
    <definedName name="_1." localSheetId="0">[1]ELEKTRO_TROSK!#REF!</definedName>
    <definedName name="_1.">[1]ELEKTRO_TROSK!#REF!</definedName>
    <definedName name="_10." localSheetId="0">[1]ELEKTRO_TROSK!#REF!</definedName>
    <definedName name="_10.">[1]ELEKTRO_TROSK!#REF!</definedName>
    <definedName name="_1Excel_BuiltIn_Print_Titles_1_1">#N/A</definedName>
    <definedName name="_2" localSheetId="0">#REF!</definedName>
    <definedName name="_2">#REF!</definedName>
    <definedName name="_27">[1]ELEKTRO_TROSK!#REF!</definedName>
    <definedName name="_3" localSheetId="0">#REF!</definedName>
    <definedName name="_3">#REF!</definedName>
    <definedName name="_4" localSheetId="0">#REF!</definedName>
    <definedName name="_4">#REF!</definedName>
    <definedName name="_5" localSheetId="0">#REF!</definedName>
    <definedName name="_5">#REF!</definedName>
    <definedName name="_6" localSheetId="0">#REF!</definedName>
    <definedName name="_6">#REF!</definedName>
    <definedName name="_7" localSheetId="0">#REF!</definedName>
    <definedName name="_7">#REF!</definedName>
    <definedName name="_8" localSheetId="0">#REF!</definedName>
    <definedName name="_8">#REF!</definedName>
    <definedName name="_bod1" localSheetId="0">#REF!</definedName>
    <definedName name="_bod1">#REF!</definedName>
    <definedName name="_Fill" localSheetId="0" hidden="1">#REF!</definedName>
    <definedName name="_Fill" hidden="1">#REF!</definedName>
    <definedName name="AUTOR" localSheetId="0">#REF!</definedName>
    <definedName name="AUTOR">#REF!</definedName>
    <definedName name="AVANS" localSheetId="0">#REF!</definedName>
    <definedName name="AVANS">#REF!</definedName>
    <definedName name="_xlnm.Database" localSheetId="0">#REF!</definedName>
    <definedName name="_xlnm.Database">#REF!</definedName>
    <definedName name="BETONSKI_I_ARM.BET._RADOVI" localSheetId="0">#REF!</definedName>
    <definedName name="BETONSKI_I_ARM.BET._RADOVI">#REF!</definedName>
    <definedName name="BETONSKI_I_ARM.BETONSKI_RADOVI" localSheetId="0">#REF!</definedName>
    <definedName name="BETONSKI_I_ARM.BETONSKI_RADOVI">#REF!</definedName>
    <definedName name="BOD" localSheetId="0">#REF!</definedName>
    <definedName name="BOD">#REF!</definedName>
    <definedName name="BODIC" localSheetId="0">#REF!</definedName>
    <definedName name="BODIC">#REF!</definedName>
    <definedName name="BOOOOO">#REF!</definedName>
    <definedName name="BORDURA" localSheetId="0">#REF!</definedName>
    <definedName name="BORDURA">#REF!</definedName>
    <definedName name="BORDURA_1" localSheetId="0">#REF!</definedName>
    <definedName name="BORDURA_1">#REF!</definedName>
    <definedName name="BORDURA_C" localSheetId="0">#REF!</definedName>
    <definedName name="BORDURA_C">#REF!</definedName>
    <definedName name="brav" localSheetId="0">[2]Troskovnik!#REF!</definedName>
    <definedName name="brav">[2]Troskovnik!#REF!</definedName>
    <definedName name="BRAVARIJA_SKLONIŠTA" localSheetId="0">#REF!</definedName>
    <definedName name="BRAVARIJA_SKLONIŠTA">#REF!</definedName>
    <definedName name="BROJ_SIT" localSheetId="0">#REF!</definedName>
    <definedName name="BROJ_SIT">#REF!</definedName>
    <definedName name="CRNA_BRAVARIJA" localSheetId="0">#REF!</definedName>
    <definedName name="CRNA_BRAVARIJA">#REF!</definedName>
    <definedName name="ČELIČNA_KONSTRUKCIJA" localSheetId="0">#REF!</definedName>
    <definedName name="ČELIČNA_KONSTRUKCIJA">#REF!</definedName>
    <definedName name="DAT_SIT" localSheetId="0">#REF!</definedName>
    <definedName name="DAT_SIT">#REF!</definedName>
    <definedName name="DATOTEKA" localSheetId="0">#REF!</definedName>
    <definedName name="DATOTEKA">#REF!</definedName>
    <definedName name="DATUM_DANAS" localSheetId="0">#REF!</definedName>
    <definedName name="DATUM_DANAS">#REF!</definedName>
    <definedName name="DDD" localSheetId="0">#REF!</definedName>
    <definedName name="DDD">#REF!</definedName>
    <definedName name="DDDDD" localSheetId="0">#REF!</definedName>
    <definedName name="DDDDD">#REF!</definedName>
    <definedName name="DIMNJACI" localSheetId="0">#REF!</definedName>
    <definedName name="DIMNJACI">#REF!</definedName>
    <definedName name="Direktor">"$#REF!.$B$19"</definedName>
    <definedName name="DIZALA" localSheetId="0">#REF!</definedName>
    <definedName name="DIZALA">#REF!</definedName>
    <definedName name="dob" localSheetId="0">[3]Ponuda!#REF!</definedName>
    <definedName name="dob">[3]Ponuda!#REF!</definedName>
    <definedName name="DOPUNSKI_UGOVOR" localSheetId="0">#REF!</definedName>
    <definedName name="DOPUNSKI_UGOVOR">#REF!</definedName>
    <definedName name="dwqd" localSheetId="0">#REF!</definedName>
    <definedName name="dwqd">#REF!</definedName>
    <definedName name="Excel_BuiltIn_Print_Area_1" localSheetId="0">#REF!</definedName>
    <definedName name="Excel_BuiltIn_Print_Area_1">#REF!</definedName>
    <definedName name="Excel_BuiltIn_Print_Area_1___1" localSheetId="0">#REF!</definedName>
    <definedName name="Excel_BuiltIn_Print_Area_1___1">#REF!</definedName>
    <definedName name="Excel_BuiltIn_Print_Area_9">"$"</definedName>
    <definedName name="Excel_BuiltIn_Print_Titles_1" localSheetId="0">#REF!</definedName>
    <definedName name="Excel_BuiltIn_Print_Titles_1">#REF!</definedName>
    <definedName name="Excel_BuiltIn_Print_Titles_1___1" localSheetId="0">#REF!</definedName>
    <definedName name="Excel_BuiltIn_Print_Titles_1___1">#REF!</definedName>
    <definedName name="Excel_BuiltIn_Print_Titles_2" localSheetId="0">#REF!</definedName>
    <definedName name="Excel_BuiltIn_Print_Titles_2">#REF!</definedName>
    <definedName name="Excel_BuiltIn_Print_Titles_3" localSheetId="0">#REF!</definedName>
    <definedName name="Excel_BuiltIn_Print_Titles_3">#REF!</definedName>
    <definedName name="Excel_BuiltIn_Print_Titles_4" localSheetId="0">#REF!</definedName>
    <definedName name="Excel_BuiltIn_Print_Titles_4">#REF!</definedName>
    <definedName name="Excel_BuiltIn_Print_Titles_5" localSheetId="0">#REF!</definedName>
    <definedName name="Excel_BuiltIn_Print_Titles_5">#REF!</definedName>
    <definedName name="Excel_BuiltIn_Print_Titles_6" localSheetId="0">#REF!</definedName>
    <definedName name="Excel_BuiltIn_Print_Titles_6">#REF!</definedName>
    <definedName name="Excel_BuiltIn_Print_Titles_6___6" localSheetId="0">#REF!</definedName>
    <definedName name="Excel_BuiltIn_Print_Titles_6___6">#REF!</definedName>
    <definedName name="Excel_BuiltIn_Print_Titles_7">"$"</definedName>
    <definedName name="Excel_BuiltIn_Print_Titles_8" localSheetId="0">#REF!</definedName>
    <definedName name="Excel_BuiltIn_Print_Titles_8">#REF!</definedName>
    <definedName name="Excel_BuiltIn_Print_Titles_9">"$"</definedName>
    <definedName name="FASADERSKI_RADOVI" localSheetId="0">#REF!</definedName>
    <definedName name="FASADERSKI_RADOVI">#REF!</definedName>
    <definedName name="GOD_POC" localSheetId="0">#REF!</definedName>
    <definedName name="GOD_POC">#REF!</definedName>
    <definedName name="GOD_SIT" localSheetId="0">#REF!</definedName>
    <definedName name="GOD_SIT">#REF!</definedName>
    <definedName name="Gradjevina" localSheetId="0">#REF!</definedName>
    <definedName name="Gradjevina">#REF!</definedName>
    <definedName name="INOX_BRAVARIJA" localSheetId="0">#REF!</definedName>
    <definedName name="INOX_BRAVARIJA">#REF!</definedName>
    <definedName name="INVESTITOR" localSheetId="0">#REF!</definedName>
    <definedName name="INVESTITOR">#REF!</definedName>
    <definedName name="Investitor_adresa">"$#REF!.$B$4"</definedName>
    <definedName name="Investitor_ime">"$#REF!.$B$3"</definedName>
    <definedName name="_xlnm.Print_Titles" localSheetId="0">'Sveti Ivan Zelina'!$4:$5</definedName>
    <definedName name="IZOLACIJE" localSheetId="0">#REF!</definedName>
    <definedName name="IZOLACIJE">#REF!</definedName>
    <definedName name="IZOLATERSKI_RADOVI" localSheetId="0">#REF!</definedName>
    <definedName name="IZOLATERSKI_RADOVI">#REF!</definedName>
    <definedName name="Izradio">"$#REF!.$B$#REF!"</definedName>
    <definedName name="IZVODITELJ" localSheetId="0">#REF!</definedName>
    <definedName name="IZVODITELJ">#REF!</definedName>
    <definedName name="jhjh" localSheetId="0">#REF!</definedName>
    <definedName name="jhjh">#REF!</definedName>
    <definedName name="KAMENARSKI_RADOVI" localSheetId="0">#REF!</definedName>
    <definedName name="KAMENARSKI_RADOVI">#REF!</definedName>
    <definedName name="KERAMIČARSKI_I_KAMENARSKI_RADOVI" localSheetId="0">#REF!</definedName>
    <definedName name="KERAMIČARSKI_I_KAMENARSKI_RADOVI">#REF!</definedName>
    <definedName name="KERAMIČARSKI_RADOVI" localSheetId="0">#REF!</definedName>
    <definedName name="KERAMIČARSKI_RADOVI">#REF!</definedName>
    <definedName name="kod" localSheetId="0">#REF!</definedName>
    <definedName name="kod">#REF!</definedName>
    <definedName name="KROVOPOKRIVAČKI_RADOVI" localSheetId="0">#REF!</definedName>
    <definedName name="KROVOPOKRIVAČKI_RADOVI">#REF!</definedName>
    <definedName name="labellla" localSheetId="0">#REF!</definedName>
    <definedName name="labellla">#REF!</definedName>
    <definedName name="LIMARSKI_RADOVI" localSheetId="0">#REF!</definedName>
    <definedName name="LIMARSKI_RADOVI">#REF!</definedName>
    <definedName name="Lokacija">"$#REF!.$B$8"</definedName>
    <definedName name="MJES_POC" localSheetId="0">#REF!</definedName>
    <definedName name="MJES_POC">#REF!</definedName>
    <definedName name="MJES_SIT" localSheetId="0">#REF!</definedName>
    <definedName name="MJES_SIT">#REF!</definedName>
    <definedName name="MJESTO" localSheetId="0">#REF!</definedName>
    <definedName name="MJESTO">#REF!</definedName>
    <definedName name="mjesto_i_datum">"$#REF!.$B$#REF!"</definedName>
    <definedName name="mk" localSheetId="0">#REF!</definedName>
    <definedName name="mk">#REF!</definedName>
    <definedName name="mtt">'[4]Parametri i analize'!$M$6</definedName>
    <definedName name="N_REK">#N/A</definedName>
    <definedName name="N5_1">#N/A</definedName>
    <definedName name="N5_10">#N/A</definedName>
    <definedName name="N5_11">#N/A</definedName>
    <definedName name="N5_12">#N/A</definedName>
    <definedName name="N5_13">#N/A</definedName>
    <definedName name="N5_14">#N/A</definedName>
    <definedName name="N5_15">#N/A</definedName>
    <definedName name="N5_16">#N/A</definedName>
    <definedName name="N5_2">#N/A</definedName>
    <definedName name="N5_3">#N/A</definedName>
    <definedName name="N5_4">#N/A</definedName>
    <definedName name="N5_5">#N/A</definedName>
    <definedName name="N5_6">#N/A</definedName>
    <definedName name="N5_7">#N/A</definedName>
    <definedName name="N5_8">#N/A</definedName>
    <definedName name="N5_9">#N/A</definedName>
    <definedName name="Naslov">"$#REF!.$B$10"</definedName>
    <definedName name="NEHRĐAJUĆA_BRAVARIJA" localSheetId="0">#REF!</definedName>
    <definedName name="NEHRĐAJUĆA_BRAVARIJA">#REF!</definedName>
    <definedName name="NNN">#REF!</definedName>
    <definedName name="OBJEKT" localSheetId="0">#REF!</definedName>
    <definedName name="OBJEKT">#REF!</definedName>
    <definedName name="OBRACUN" localSheetId="0">#REF!</definedName>
    <definedName name="OBRACUN">#REF!</definedName>
    <definedName name="OBRADIO" localSheetId="0">#REF!</definedName>
    <definedName name="OBRADIO">#REF!</definedName>
    <definedName name="OLE_LINK1_1" localSheetId="0">[5]Naslovna!#REF!</definedName>
    <definedName name="OLE_LINK1_1">[5]Naslovna!#REF!</definedName>
    <definedName name="OPCINA" localSheetId="0">#REF!</definedName>
    <definedName name="OPCINA">#REF!</definedName>
    <definedName name="OSTALI_RADOVI" localSheetId="0">#REF!</definedName>
    <definedName name="OSTALI_RADOVI">#REF!</definedName>
    <definedName name="PILOTI" localSheetId="0">#REF!</definedName>
    <definedName name="PILOTI">#REF!</definedName>
    <definedName name="PODOVI" localSheetId="0">#REF!</definedName>
    <definedName name="PODOVI">#REF!</definedName>
    <definedName name="PODRUCJE" localSheetId="0">#REF!</definedName>
    <definedName name="PODRUCJE">#REF!</definedName>
    <definedName name="_xlnm.Print_Area" localSheetId="0">'Sveti Ivan Zelina'!$A$1:$F$95</definedName>
    <definedName name="_xlnm.Print_Area">#REF!</definedName>
    <definedName name="Ponudjac" localSheetId="0">#REF!</definedName>
    <definedName name="Ponudjac">#REF!</definedName>
    <definedName name="PREGRADNE_STIJENE" localSheetId="0">#REF!</definedName>
    <definedName name="PREGRADNE_STIJENE">#REF!</definedName>
    <definedName name="Print_Area_MI" localSheetId="0">'[6]F.9.ANTENE'!#REF!</definedName>
    <definedName name="Print_Area_MI">'[6]F.9.ANTENE'!#REF!</definedName>
    <definedName name="Projektant">"$#REF!.$B$13"</definedName>
    <definedName name="PROTUPOŽARNA_BRAVARIJA" localSheetId="0">#REF!</definedName>
    <definedName name="PROTUPOŽARNA_BRAVARIJA">#REF!</definedName>
    <definedName name="R_E_K_A_P_I_T_U_L_A_C_I_J_A" localSheetId="0">#REF!</definedName>
    <definedName name="R_E_K_A_P_I_T_U_L_A_C_I_J_A">#REF!</definedName>
    <definedName name="RADILISTE" localSheetId="0">#REF!</definedName>
    <definedName name="RADILISTE">#REF!</definedName>
    <definedName name="rdmrab" localSheetId="0">#REF!</definedName>
    <definedName name="rdmrab">#REF!</definedName>
    <definedName name="RED_BR_SIT" localSheetId="0">#REF!</definedName>
    <definedName name="RED_BR_SIT">#REF!</definedName>
    <definedName name="REKAPITULACIJA" localSheetId="0">#REF!</definedName>
    <definedName name="REKAPITULACIJA">#REF!</definedName>
    <definedName name="ritrab" localSheetId="0">#REF!</definedName>
    <definedName name="ritrab">#REF!</definedName>
    <definedName name="RTG_BRAVARIJA" localSheetId="0">#REF!</definedName>
    <definedName name="RTG_BRAVARIJA">#REF!</definedName>
    <definedName name="RUŠENJA_I_PRILAGODBE" localSheetId="0">[7]Troskovnik!#REF!</definedName>
    <definedName name="RUŠENJA_I_PRILAGODBE">[7]Troskovnik!#REF!</definedName>
    <definedName name="RUŠENJA_I_PRILAGODBE_GRAĐEVINSKIH_ELEMENATA_POSTOJEĆIH_GRAĐEVINA" localSheetId="0">#REF!</definedName>
    <definedName name="RUŠENJA_I_PRILAGODBE_GRAĐEVINSKIH_ELEMENATA_POSTOJEĆIH_GRAĐEVINA">#REF!</definedName>
    <definedName name="sat" localSheetId="0">[3]Ponuda!#REF!</definedName>
    <definedName name="sat">[3]Ponuda!#REF!</definedName>
    <definedName name="sitni" localSheetId="0">[3]Ponuda!#REF!</definedName>
    <definedName name="sitni">[3]Ponuda!#REF!</definedName>
    <definedName name="sitni_1">'[8]Analiza cijena'!$O$9</definedName>
    <definedName name="SITUAC_KRATKA" localSheetId="0">#REF!</definedName>
    <definedName name="SITUAC_KRATKA">#REF!</definedName>
    <definedName name="SITUACIJA" localSheetId="0">#REF!</definedName>
    <definedName name="SITUACIJA">#REF!</definedName>
    <definedName name="SOBOSLIKARSKI_RADOVI" localSheetId="0">#REF!</definedName>
    <definedName name="SOBOSLIKARSKI_RADOVI">#REF!</definedName>
    <definedName name="SPUŠTENI_STROPOVI" localSheetId="0">#REF!</definedName>
    <definedName name="SPUŠTENI_STROPOVI">#REF!</definedName>
    <definedName name="Stavka_5_UKUPNO">#N/A</definedName>
    <definedName name="STOLARSKI_RADOVI" localSheetId="0">#REF!</definedName>
    <definedName name="STOLARSKI_RADOVI">#REF!</definedName>
    <definedName name="SVE_KUCE" localSheetId="0">#REF!</definedName>
    <definedName name="SVE_KUCE">#REF!</definedName>
    <definedName name="TD">"$#REF!.$B$#REF!"</definedName>
    <definedName name="TEK_RACUN" localSheetId="0">#REF!</definedName>
    <definedName name="TEK_RACUN">#REF!</definedName>
    <definedName name="TEKST_C" localSheetId="0">#REF!</definedName>
    <definedName name="TEKST_C">#REF!</definedName>
    <definedName name="UGOV_IZNOS" localSheetId="0">#REF!</definedName>
    <definedName name="UGOV_IZNOS">#REF!</definedName>
    <definedName name="UGOVOR" localSheetId="0">#REF!</definedName>
    <definedName name="UGOVOR">#REF!</definedName>
    <definedName name="UKLANJANJE_OBJEKATA_I_IZGRADNJA_PRIVREMENE_SAOBRAČAJNICE" localSheetId="0">#REF!</definedName>
    <definedName name="UKLANJANJE_OBJEKATA_I_IZGRADNJA_PRIVREMENE_SAOBRAČAJNICE">#REF!</definedName>
    <definedName name="UNUTARNJA_ALUMINIJSKA__BRAVARIJA" localSheetId="0">#REF!</definedName>
    <definedName name="UNUTARNJA_ALUMINIJSKA__BRAVARIJA">#REF!</definedName>
    <definedName name="UNUTARNJA_ALUMINIJSKA_BRAVARIJA" localSheetId="0">#REF!</definedName>
    <definedName name="UNUTARNJA_ALUMINIJSKA_BRAVARIJA">#REF!</definedName>
    <definedName name="usl">'[4]Parametri i analize'!$O$6</definedName>
    <definedName name="V" localSheetId="0">#REF!</definedName>
    <definedName name="V">#REF!</definedName>
    <definedName name="VANJSKA_ALUMINIJSKA__BRAVARIJA" localSheetId="0">#REF!</definedName>
    <definedName name="VANJSKA_ALUMINIJSKA__BRAVARIJA">#REF!</definedName>
    <definedName name="VANJSKA_ALUMINIJSKA_BRAVARIJA" localSheetId="0">#REF!</definedName>
    <definedName name="VANJSKA_ALUMINIJSKA_BRAVARIJA">#REF!</definedName>
    <definedName name="VIK" localSheetId="0">'[9]TRO-GR'!#REF!</definedName>
    <definedName name="VIK">'[9]TRO-GR'!#REF!</definedName>
    <definedName name="VRSTA_SIT" localSheetId="0">#REF!</definedName>
    <definedName name="VRSTA_SIT">#REF!</definedName>
    <definedName name="wp9000282_1">#N/A</definedName>
    <definedName name="wp9000283_1">#N/A</definedName>
    <definedName name="wp9000284_1">#N/A</definedName>
    <definedName name="wp9000285_1">#N/A</definedName>
    <definedName name="wp9000286_1">#N/A</definedName>
    <definedName name="wp9000287_1">#N/A</definedName>
    <definedName name="wp9000288_1">#N/A</definedName>
    <definedName name="wp9000289_1">#N/A</definedName>
    <definedName name="wp9000290_1">#N/A</definedName>
    <definedName name="wp9000291_1">#N/A</definedName>
    <definedName name="wp9000292_1">#N/A</definedName>
    <definedName name="wp9000293_1">#N/A</definedName>
    <definedName name="wp9000379_1">#N/A</definedName>
    <definedName name="wp9000380_1">#N/A</definedName>
    <definedName name="wp9000381_1">#N/A</definedName>
    <definedName name="wp9000382_1">#N/A</definedName>
    <definedName name="wp9000383_1">#N/A</definedName>
    <definedName name="wp9000384_1">#N/A</definedName>
    <definedName name="wp9000385_1">#N/A</definedName>
    <definedName name="wp9000386_1">#N/A</definedName>
    <definedName name="wp9000387_1">#N/A</definedName>
    <definedName name="wp9000388_1">#N/A</definedName>
    <definedName name="wp9000389_1">#N/A</definedName>
    <definedName name="wp9000390_1">#N/A</definedName>
    <definedName name="ZAGLAVLJE" localSheetId="0">#REF!</definedName>
    <definedName name="ZAGLAVLJE">#REF!</definedName>
    <definedName name="ZAGLAVLJE_1" localSheetId="0">#REF!</definedName>
    <definedName name="ZAGLAVLJE_1">#REF!</definedName>
    <definedName name="ZAP" localSheetId="0">#REF!</definedName>
    <definedName name="ZAP">#REF!</definedName>
    <definedName name="ZEMLJANI_RADOVI" localSheetId="0">#REF!</definedName>
    <definedName name="ZEMLJANI_RADOVI">#REF!</definedName>
    <definedName name="ZIDARSKI_RADOVI" localSheetId="0">#REF!</definedName>
    <definedName name="ZIDARSKI_RADOVI">#REF!</definedName>
    <definedName name="ZUPANIJA" localSheetId="0">#REF!</definedName>
    <definedName name="ZUPANIJA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0" i="1" l="1"/>
  <c r="F88" i="1" l="1"/>
  <c r="F86" i="1" l="1"/>
  <c r="F84" i="1"/>
  <c r="F49" i="1"/>
  <c r="F58" i="1"/>
  <c r="F48" i="1" l="1"/>
  <c r="F47" i="1"/>
  <c r="F44" i="1"/>
  <c r="F42" i="1"/>
  <c r="F82" i="1"/>
  <c r="F38" i="1"/>
  <c r="F62" i="1"/>
  <c r="F61" i="1"/>
  <c r="F70" i="1"/>
  <c r="F29" i="1" l="1"/>
  <c r="F31" i="1"/>
  <c r="F56" i="1"/>
  <c r="F55" i="1"/>
  <c r="F54" i="1"/>
  <c r="F36" i="1"/>
  <c r="F51" i="1"/>
  <c r="F19" i="1"/>
  <c r="F40" i="1"/>
  <c r="F13" i="1"/>
  <c r="F16" i="1"/>
  <c r="F17" i="1"/>
  <c r="F23" i="1"/>
  <c r="F21" i="1"/>
  <c r="F80" i="1"/>
  <c r="F79" i="1"/>
  <c r="F78" i="1"/>
  <c r="F77" i="1"/>
  <c r="F81" i="1"/>
  <c r="F68" i="1"/>
  <c r="F73" i="1" l="1"/>
  <c r="F74" i="1"/>
  <c r="A95" i="1" l="1"/>
  <c r="F66" i="1"/>
  <c r="F65" i="1"/>
  <c r="F35" i="1"/>
  <c r="F34" i="1"/>
  <c r="F27" i="1"/>
  <c r="F25" i="1"/>
  <c r="F93" i="1" s="1"/>
  <c r="F11" i="1"/>
  <c r="F95" i="1" l="1"/>
</calcChain>
</file>

<file path=xl/sharedStrings.xml><?xml version="1.0" encoding="utf-8"?>
<sst xmlns="http://schemas.openxmlformats.org/spreadsheetml/2006/main" count="163" uniqueCount="107">
  <si>
    <t xml:space="preserve"> TROŠKOVNIK</t>
  </si>
  <si>
    <t>r.br.</t>
  </si>
  <si>
    <t>Opis stavke</t>
  </si>
  <si>
    <t>jed.</t>
  </si>
  <si>
    <t>količina</t>
  </si>
  <si>
    <t>jed. cijena</t>
  </si>
  <si>
    <t>I</t>
  </si>
  <si>
    <t>1.</t>
  </si>
  <si>
    <t>komplet</t>
  </si>
  <si>
    <t>kom</t>
  </si>
  <si>
    <t>m2</t>
  </si>
  <si>
    <t>m'</t>
  </si>
  <si>
    <t>Nepredviđeni radovi. Za razne nepredviđene radove koji sada nisu sagledivi, a mogu se pojaviti u tijeku izvođenja radova, tj. definirat će se u izvedbenoj fazi,  a izvoditi isključivo po nalogu nadzornog inženjera temeljom upisa u građevinski dnevnik, predviđa se paušalni iznos u vrijednosti 2% ove grupe.</t>
  </si>
  <si>
    <t>paušal</t>
  </si>
  <si>
    <t xml:space="preserve">iznos </t>
  </si>
  <si>
    <t>odvodne cijevi DN 40mm</t>
  </si>
  <si>
    <t>odvodne cijevi DN 100mm</t>
  </si>
  <si>
    <t xml:space="preserve">vodovodne cijevi </t>
  </si>
  <si>
    <t>dozator sapuna</t>
  </si>
  <si>
    <t>wc-četka</t>
  </si>
  <si>
    <t>držač ručnika</t>
  </si>
  <si>
    <t>rasvjetna tijela</t>
  </si>
  <si>
    <t>prekidači</t>
  </si>
  <si>
    <t>ogledalo s policom i rasvjetom širine min. 50 cm</t>
  </si>
  <si>
    <t xml:space="preserve">OPĆI UVJETI :
Sve demontaže, uklanjanja, probijanja, bušenja i dubljenja treba u pravilu izvoditi prigodnim strojevima i alatima, s osobitom pažnjom. Nakon provedenih pripremnih radova, demontaže na građevini vrše se prema unaprijed utvrđenom redosljedu u dogovoru s nadzornim inženjerom, predstavnikom Investitora i predstavnikom korisnika.
Svi prijenosi materijala i vertikalni transporti dobiveni rušenjem i demontažom, odvoz na privremeni gradilišni deponij ili gradsku planirku, s čišćenjem gradilišta i dovođenjem javne površine u prvobitno stanje, trebaju biti uključeni u jediničnoj cijeni radova i neće se posebno obračunavati niti priznavati. Demontažu i zbrinjavanje građevinskog otpada (azbest i sl. ), izvesti sukladno smjernicama i važećim propisima RH. Pristojbe za zbrinjavanje otpada uključene su u cijenu stavki, a dokaz predočiti Investitoru.
Prije početka radova treba pregledati sve instalacije koje se nalaze na predmetu zahvata ili krovu građevine, te ih po stručnoj osobi zaštititi u skladu s propisima.
Preuzimanjem gradilišta Izvođač  je odgovoran za svu eventualnu štetu koju prouzrokuje na objektu, prostorima u zoni zahvata kao i na opremi koja se u njima nalazi i dužan je nadoknaditi o svom trošku.
Jediničnom cijenom treba obuhvatiti: 
- sav rad i materijal za izvedbu radova iz pojedine stavke,
- sav transport,  
- sve društvene obveze vezane za radnu snagu i materijal, pripremne radove. </t>
  </si>
  <si>
    <t>a)</t>
  </si>
  <si>
    <t>b)</t>
  </si>
  <si>
    <r>
      <rPr>
        <b/>
        <sz val="10"/>
        <rFont val="Arial"/>
        <family val="2"/>
      </rPr>
      <t>Hidroizolacija</t>
    </r>
    <r>
      <rPr>
        <sz val="10"/>
        <rFont val="Arial"/>
        <family val="2"/>
        <charset val="238"/>
      </rPr>
      <t xml:space="preserve">
Izrada hidroizolacije postojećeg poda u kupaonici. Hidroizoliraju se podovi u punoj površini, uz izvedbu holkera od 10 cm na spoju zida i poda, te prostora tuš kabine u visini 200 cm, s dvokomponentnim  elastičnim vodonepropusnim premazom za hidroizolaciju zidova i podova. Stavka obuhvaća sav rad, alat i materijal, transport do potpune gotovosti stavke. Obračun za 4 kupaonice. Stvarna površina će se dokazati s građevinskom knjigom, odobrenom od strane Nadzornog inženjera. Obračun po m2 obrađenog poda i zida.</t>
    </r>
  </si>
  <si>
    <t>podne pločice_kupaonica</t>
  </si>
  <si>
    <t>zidne pločice</t>
  </si>
  <si>
    <t>podne pločice_hodnik</t>
  </si>
  <si>
    <t xml:space="preserve">mješalice za umivaonik </t>
  </si>
  <si>
    <r>
      <rPr>
        <b/>
        <sz val="10"/>
        <rFont val="Arial"/>
        <family val="2"/>
        <charset val="238"/>
      </rPr>
      <t>Umivaonik;</t>
    </r>
    <r>
      <rPr>
        <sz val="10"/>
        <rFont val="Arial"/>
        <family val="2"/>
      </rPr>
      <t xml:space="preserve">
Dobava i ugradba umivaonika koji je izrađeni od keramike I klase u bijeloj boji, za ugradnju na zid, opremljenog kromiranim sifonom sa svim sitnim priborom za pričvršćivanje i brtvljenje veličine kao postojeći demontirani umivaonik, prema izboru investitora. Obračun po ugrađenom kompletu.
</t>
    </r>
  </si>
  <si>
    <r>
      <rPr>
        <b/>
        <sz val="10"/>
        <rFont val="Arial"/>
        <family val="2"/>
        <charset val="238"/>
      </rPr>
      <t>Tuš kada s kabinom;</t>
    </r>
    <r>
      <rPr>
        <sz val="10"/>
        <rFont val="Arial"/>
        <family val="2"/>
      </rPr>
      <t xml:space="preserve">
Dobava i montaža tuš kade 80x80cm sa pripadajućim sifonom, oblogom i kabinom. U stavku uključen sav sitan materijal potreban za montažu. Postava prema uputama proizvođača.</t>
    </r>
  </si>
  <si>
    <r>
      <rPr>
        <b/>
        <sz val="10"/>
        <rFont val="Arial"/>
        <family val="2"/>
        <charset val="238"/>
      </rPr>
      <t>WC školjka;</t>
    </r>
    <r>
      <rPr>
        <sz val="10"/>
        <rFont val="Arial"/>
        <family val="2"/>
      </rPr>
      <t xml:space="preserve">
Dobava i ugradba podne WC školjke s toaletnom daskom od PVC-a, bešumnim niskomontažnim dvokoličinskim kotlićem, start/stop tipkom, isplavnom cijevi, spojnim crijevom i bočnim priključkom vode. Obračun po ugrađenom kompletu.
</t>
    </r>
  </si>
  <si>
    <r>
      <rPr>
        <b/>
        <sz val="10"/>
        <rFont val="Arial"/>
        <family val="2"/>
        <charset val="238"/>
      </rPr>
      <t xml:space="preserve">Podni sifon;
</t>
    </r>
    <r>
      <rPr>
        <sz val="10"/>
        <rFont val="Arial"/>
        <family val="2"/>
      </rPr>
      <t xml:space="preserve">Dobava i montaža podnog PVC sifona s PVC tuljkom i kromiranim rešetkom 15x15 cm. Sifon dimenzije </t>
    </r>
    <r>
      <rPr>
        <sz val="10"/>
        <rFont val="Arial"/>
        <family val="2"/>
        <charset val="238"/>
      </rPr>
      <t>Ø</t>
    </r>
    <r>
      <rPr>
        <sz val="10"/>
        <rFont val="Arial"/>
        <family val="2"/>
      </rPr>
      <t xml:space="preserve">110/50mm, u cijenu uračunati i odvod do sifona PVC </t>
    </r>
    <r>
      <rPr>
        <sz val="10"/>
        <rFont val="Arial"/>
        <family val="2"/>
        <charset val="238"/>
      </rPr>
      <t>Ø</t>
    </r>
    <r>
      <rPr>
        <sz val="10"/>
        <rFont val="Arial"/>
        <family val="2"/>
      </rPr>
      <t>50 mm. U stavci obračunati sva potrebna štemanja i krpanja. U cijenu uključiti sav rad i materijal do potpune gotovosti stavke. 
 - PVC sifon s tuljkom
 - kromirana rešetka 
Obračun po ugrađenom kompletu.</t>
    </r>
  </si>
  <si>
    <r>
      <rPr>
        <b/>
        <sz val="10"/>
        <rFont val="Arial"/>
        <family val="2"/>
        <charset val="238"/>
      </rPr>
      <t>Mješalice;</t>
    </r>
    <r>
      <rPr>
        <sz val="10"/>
        <rFont val="Arial"/>
        <family val="2"/>
      </rPr>
      <t xml:space="preserve">
Dobava i montaža jednoručnih mješalica za umivaonike i tuš kade sa svim potrebnim materijalom i ventilima za potpuno funkcioniranje stavke. Prije ugradnje mješalica, potrebno odabrene mješalice prezentirati i donijeti na odobrenje Nadzoru i predstavniku Investitora. 
Ponuditi mješalice sa tržišta u rasponu minimalno 45 eura/kom i maksimalno 70 eura/kom. 
Obračun po kom ugrađenih mješalica. </t>
    </r>
  </si>
  <si>
    <t>mješalice za tuš kadu sa tuš setom</t>
  </si>
  <si>
    <r>
      <rPr>
        <b/>
        <sz val="10"/>
        <rFont val="Arial"/>
        <family val="2"/>
        <charset val="238"/>
      </rPr>
      <t>Sanitarni pribor</t>
    </r>
    <r>
      <rPr>
        <sz val="10"/>
        <rFont val="Arial"/>
        <family val="2"/>
      </rPr>
      <t xml:space="preserve">;
Dobava i montaža sanitarnog pribora. Prije ugradnje  potrebno odabrani sanitarni pribor prezentirati i donijeti na odobrenje Nadzoru i predstavniku Investitora. Postava na mjestu koje odredi Nadzor.
Obračun po kom montiranog sanitarnog pribora. </t>
    </r>
  </si>
  <si>
    <t>c)</t>
  </si>
  <si>
    <t>d)</t>
  </si>
  <si>
    <t>e)</t>
  </si>
  <si>
    <t>držač toaletnog papira</t>
  </si>
  <si>
    <r>
      <rPr>
        <b/>
        <sz val="10"/>
        <rFont val="Arial"/>
        <family val="2"/>
      </rPr>
      <t xml:space="preserve">Uklanjanje  keramičkih pločica; </t>
    </r>
    <r>
      <rPr>
        <sz val="10"/>
        <rFont val="Arial"/>
        <family val="2"/>
        <charset val="238"/>
      </rPr>
      <t xml:space="preserve">
Stavka uključuje uklanjanje podnih i zidnih  keramičkih pločica unutar kupaonica. Stavka se obavlja uz prisustvo Nadzornog inženjera, te konačni obračun radova dokazuje u građevinskoj knjizi, odobrenoj od strane Nadzora. U stavku uključiti sav rad, materijal, transport uklonjenog materijala i njegovo deponiranje na deponiju do 20 km. Obračun za 4 kupaonice. Stvarna količina bit će dokazana u građevinskoj knjizi, odobrenoj od strane Nadzora.</t>
    </r>
  </si>
  <si>
    <r>
      <rPr>
        <b/>
        <sz val="10"/>
        <rFont val="Arial"/>
        <family val="2"/>
      </rPr>
      <t xml:space="preserve">Štemanje zidova za zamjenu instalacija; </t>
    </r>
    <r>
      <rPr>
        <sz val="10"/>
        <rFont val="Arial"/>
        <family val="2"/>
        <charset val="238"/>
      </rPr>
      <t xml:space="preserve">
Stavka uključuje štemanje zidova od opeke i poda u kojima su položene vodovodne i odvodne cijevi. Nakon ugradnje novih cijevi u cijenu potrebno uključiti i krpanje zidova, te pripremu podloge za postavljanje keramičkih pločica. Stvarna količina bit će obračunata nakon pregleda Nadzornog inženjera. Obračun po m'</t>
    </r>
  </si>
  <si>
    <r>
      <rPr>
        <b/>
        <sz val="10"/>
        <rFont val="Arial"/>
        <family val="2"/>
      </rPr>
      <t>Probijanje rupe u zidu od opeke;</t>
    </r>
    <r>
      <rPr>
        <sz val="10"/>
        <rFont val="Arial"/>
        <family val="2"/>
        <charset val="238"/>
      </rPr>
      <t xml:space="preserve">
Stavka uključuje izvedbu rupe u zidu za potrebe  zamjene novih odvodnih cijevi prema instalacijskom šahtu.  U  cijenu potrebno uključiti sav rad, materijal, vertikalni i horizontalni transport do gotove stavke.   Obračun po kom</t>
    </r>
  </si>
  <si>
    <r>
      <rPr>
        <b/>
        <sz val="10"/>
        <rFont val="Arial"/>
        <family val="2"/>
      </rPr>
      <t xml:space="preserve">Izravnavanje neravnina;  </t>
    </r>
    <r>
      <rPr>
        <sz val="10"/>
        <rFont val="Arial"/>
        <family val="2"/>
        <charset val="238"/>
      </rPr>
      <t xml:space="preserve">
Dobava materijala i izvedba izravnavanja neravnina na
zidovima i podovima  nastalih zbog uklanjanja pločica i nakon zamjene postojećih instalacija s novim, te priprema zidova za postavljanje novih keramičkih pločica (visine do 120 cm, kod tuša do stropa). 
U cijenu uključiti eventualno potrebno prethodno čišćenje površina i zaštitu stolarije.
Cijenom obuhvatiti i mjestimično žbukanje cementnom žbukom, postavljanje kutnih vodilica, rabiciranje, ako se ukaže potrebna na mjestima uklanjanja instalacija. Sve radove izvoditi prema pravilima struke, te uputama i zahtjevima proizvođača određenog proizvoda.
Cijenom obuhvatiti sav glavni i pomoćni materijal.
Stvarna površina će se dokazati s građevinskom knjigom, odobrenom od strane Nadzornog inženjera. Obračun po m2 obrađenog zida.</t>
    </r>
  </si>
  <si>
    <r>
      <rPr>
        <b/>
        <sz val="10"/>
        <rFont val="Arial"/>
        <family val="2"/>
        <charset val="238"/>
      </rPr>
      <t xml:space="preserve">Organizacija uspostave gradilišta; 
</t>
    </r>
    <r>
      <rPr>
        <sz val="10"/>
        <rFont val="Arial"/>
        <family val="2"/>
        <charset val="238"/>
      </rPr>
      <t>Stavka podrazumijeva organizaciju i izvođenje svih pripremnih radova u skladu sa Zakonom o prostornom uređenju i Zakonom o gradnji, Zakonom o zaštiti na radu te svim ostalim propisima koji određuju ovu problematiku.</t>
    </r>
  </si>
  <si>
    <t xml:space="preserve">Stavka uključuje prostornu organizaciju gradilišta, zaštitu gradilišta, obavještavanje korisnika zgrade zbog radova u prostoru koji se koristi, postavljanje i uklanjanje svog potrebnog zaštitnog materijala za unutarnju i vanjsku stolariju, radijatore i namještaj u zoni predmeta zahvata. Zaštitu izvesti PVC folijom debljine 0,20mm. U cijenu uračunato zbrinavanje otpadnog materijala prema općim uvjetima.
Obračun po kompletu. </t>
  </si>
  <si>
    <t>2.</t>
  </si>
  <si>
    <t>3.</t>
  </si>
  <si>
    <r>
      <rPr>
        <b/>
        <sz val="10"/>
        <rFont val="Arial"/>
        <family val="2"/>
      </rPr>
      <t>Uklanjanje postojećih podnih obloga;</t>
    </r>
    <r>
      <rPr>
        <sz val="10"/>
        <rFont val="Arial"/>
        <family val="2"/>
        <charset val="238"/>
      </rPr>
      <t xml:space="preserve">
Uklanjanje postojećih podnih obloga od tepisona iz prostora soba, predprostora i hodnika. Cijenom obuhvatit i vertikalni transport, utovar i odvoz uklonjenog materijala i spojnih lajsni na deponiju udaljenosti do 20 km. Obračun po m2 uklonjenih podnih obloga.</t>
    </r>
  </si>
  <si>
    <t>4.</t>
  </si>
  <si>
    <t>5.</t>
  </si>
  <si>
    <t>6.</t>
  </si>
  <si>
    <r>
      <rPr>
        <b/>
        <sz val="10"/>
        <rFont val="Arial"/>
        <family val="2"/>
      </rPr>
      <t>Demontaža rasvjetnih tijela i prekidača;</t>
    </r>
    <r>
      <rPr>
        <sz val="10"/>
        <rFont val="Arial"/>
        <family val="2"/>
        <charset val="238"/>
      </rPr>
      <t xml:space="preserve">
Demontaža postojećih zidnih i stropnih rasvjetnih tijela i prekidača iz zone predmeta zahvata. U cijenu uračunato zbrinavanje otpadnog materijala prema općim uvjetima. Obračun po komadu.</t>
    </r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</si>
  <si>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</si>
  <si>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</si>
  <si>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</si>
  <si>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</si>
  <si>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</si>
  <si>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</si>
  <si>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</si>
  <si>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</si>
  <si>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</si>
  <si>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</si>
  <si>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</si>
  <si>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20.</t>
  </si>
  <si>
    <t>18.</t>
  </si>
  <si>
    <t>19.</t>
  </si>
  <si>
    <t>21.</t>
  </si>
  <si>
    <t>22.</t>
  </si>
  <si>
    <t>23.</t>
  </si>
  <si>
    <r>
      <rPr>
        <b/>
        <sz val="10"/>
        <rFont val="Arial"/>
        <family val="2"/>
      </rPr>
      <t xml:space="preserve">Demontaža i montaža radijatora; </t>
    </r>
    <r>
      <rPr>
        <sz val="10"/>
        <rFont val="Arial"/>
        <family val="2"/>
        <charset val="238"/>
      </rPr>
      <t xml:space="preserve">
Demontaža i ponovna montaža postojećih gusanih radijatora (veličine cca 30/80 cm) iz kupaonica. Demontirati radijatore zbog postavljanja novih zidnih pločica. Prethodno isprazniti sistem centralnog grijanja u zoni obuhvata radova. Prije ponovne montaže radijatore očistiti i obojati odgovarajućom bojom za tu vrstu materijala u tonu prema odabiru predstavnika Investitora. Cijenom obuhvatiti, kompletnu demontažu, privremeno deponiranje radijatora do ponovne montaže i čuvanje od oštećenja. U cijenu uključeni nosači, sav spojni, pričvrsni i brtveni materijal, ispitivanje i pregled instalacije, te puštanje u pogon nakon ponovne montaže. </t>
    </r>
    <r>
      <rPr>
        <sz val="10"/>
        <rFont val="Arial"/>
        <family val="2"/>
      </rPr>
      <t xml:space="preserve">Obračun po komadu. </t>
    </r>
  </si>
  <si>
    <t>SANACIJA 4 SOBE S PREDPROSTOROM I KUPAONICOM, HODNIKA I KROVA
- LOKACIJA Zagrebačka ulica 30, Sveti Ivan Zelina</t>
  </si>
  <si>
    <r>
      <rPr>
        <b/>
        <sz val="10"/>
        <rFont val="Arial"/>
        <family val="2"/>
      </rPr>
      <t>Demontaža postojećih stropova;</t>
    </r>
    <r>
      <rPr>
        <sz val="10"/>
        <rFont val="Arial"/>
        <family val="2"/>
        <charset val="238"/>
      </rPr>
      <t xml:space="preserve">
Demontaža postojećih stropova od drvene lamperije (sobe, predprostori, hodnik) i metalnih lamela (kupaonice) sa pripadajućom potkonstrukcijom. Visna stropa do 2,57 m. Cijenom obuhvatit i vertikalni transport, utovar i odvoz uklonjenog materijala na deponiju udaljenosti do 20 km. Obračun po m2 uklonjenih stropova.</t>
    </r>
  </si>
  <si>
    <r>
      <rPr>
        <b/>
        <sz val="10"/>
        <rFont val="Arial"/>
        <family val="2"/>
      </rPr>
      <t>Demontaža limenih opšava odzračnih kanala;</t>
    </r>
    <r>
      <rPr>
        <sz val="10"/>
        <rFont val="Arial"/>
        <family val="2"/>
        <charset val="238"/>
      </rPr>
      <t xml:space="preserve">
Demontaža limenih opšava oko odzračnih kanala iz kupaonica (dimenzija cca 40x70 cm) na postojećem kosom krovu s dvorišne strane objekta. U cijenu uračunato zbrinavanje otpadnog materijala prema općim uvjetima. Obračun po komadu kompletno uklonjenih opšava.</t>
    </r>
  </si>
  <si>
    <r>
      <rPr>
        <b/>
        <sz val="10"/>
        <rFont val="Arial"/>
        <family val="2"/>
      </rPr>
      <t xml:space="preserve">Demontaža sanitarnih elemenata i pribora; </t>
    </r>
    <r>
      <rPr>
        <sz val="10"/>
        <rFont val="Arial"/>
        <family val="2"/>
        <charset val="238"/>
      </rPr>
      <t xml:space="preserve">
Demontaža postojećih sanitarnih elemenata iz kupaonica (umivaonik, wc s daskom i kotlićem, obzidana kada, i sl.), spojnog pribora, montažnog pribora, miješalica, sifona, sanitarnog pribora (ogledalo, držač ručnika, držač papirnatih ubrusa, držač toaletnog papira, ventilacijska rešetka i sl.), dotrajalih vodovodnih i kanalizacijskih instalacija i ventila nakon uklanjanja pločica. Cijenom obuhvatiti i vertikalni transport, utovar, odvoz i demontiranih elementa  na deponiju udaljenosti do 20 km. </t>
    </r>
    <r>
      <rPr>
        <sz val="10"/>
        <rFont val="Arial"/>
        <family val="2"/>
      </rPr>
      <t xml:space="preserve">Obračun napravljen po broju kupaonica. </t>
    </r>
  </si>
  <si>
    <t>f)</t>
  </si>
  <si>
    <t>ventilacijska rešetka</t>
  </si>
  <si>
    <t>Razni nepredviđeni radovi;</t>
  </si>
  <si>
    <r>
      <rPr>
        <b/>
        <sz val="10"/>
        <rFont val="Arial"/>
        <family val="2"/>
      </rPr>
      <t>Postavljanje limenih opšava;</t>
    </r>
    <r>
      <rPr>
        <sz val="10"/>
        <rFont val="Arial"/>
        <family val="2"/>
        <charset val="238"/>
      </rPr>
      <t xml:space="preserve">
Dobava i postava opšavnih limova debljine 0,6 mm. Opšave izvesti u punoj visini odzračnih kanala u boji u skladu s pokrovom. Odzračni kanali su tlocrtne dimenzije cca 40x70 cm, visine iznad krova do 1,5 m. Stavka uključuje sve potrebne vijke, brtve i druge spojne i pomoćne materijale. Sve spojeve dodatno zabrtviti trajnoelastičnim, otpornim, vodonepropusnim kitom. Obračun po m' opšava. </t>
    </r>
  </si>
  <si>
    <t>vlagootporne GK ploče_kupaonica</t>
  </si>
  <si>
    <t>bijele GK ploče</t>
  </si>
  <si>
    <r>
      <rPr>
        <b/>
        <sz val="10"/>
        <rFont val="Arial"/>
        <family val="2"/>
        <charset val="238"/>
      </rPr>
      <t>Postavljanje laminata;</t>
    </r>
    <r>
      <rPr>
        <sz val="10"/>
        <rFont val="Arial"/>
        <family val="2"/>
      </rPr>
      <t xml:space="preserve">
Dobava materijala i postavljanje laminata klase 31 (AC3) na očišćenu i pripremljenu podlogu. Postava u sobama i predprostoru do ugradbenog ormara. U cijenu uključena i postava lajsni uz zid i "L" profil iz  Al lima na spoju različitih podnih obloga.
U cijenu uključen sav potreban rad, materijal i rad, sve do potpune gotovosti. 
Stvarna površina će se dokazati s građevinskom knjigom, odobrenom od strane Nadzornog inženjera. Obračun po m2 postavljenog laminata zajedno sa potrebnim zidnim letvicama i razdjelnim profilima. </t>
    </r>
    <r>
      <rPr>
        <sz val="10"/>
        <color rgb="FFFF0000"/>
        <rFont val="Arial"/>
        <family val="2"/>
      </rPr>
      <t xml:space="preserve">
 </t>
    </r>
  </si>
  <si>
    <t>revizije stropne 400x400 mm</t>
  </si>
  <si>
    <r>
      <rPr>
        <b/>
        <sz val="10"/>
        <rFont val="Arial"/>
        <family val="2"/>
        <charset val="238"/>
      </rPr>
      <t xml:space="preserve">Bojanje zidova;
</t>
    </r>
    <r>
      <rPr>
        <sz val="10"/>
        <rFont val="Arial"/>
        <family val="2"/>
      </rPr>
      <t>Bojanje postojećih zidova od opeke disperzivnom bojom u tonu po odabiru predstavnika Investitora i Nadzora u prostoru hodnika, soba i predprostora. 
U cijenu uključeno skidanje oljuštenih slojeva stare boje, bojanje novom bojom,  sav potrebna rad i materijal, skela, impregnacija akrilnom podlogom, sve do potpune gotovosti. Obojane površine nakon bojanja trebaju biti potpuno ujednačenog tona i bez sjaja. Obračun po m2 kompletno obojane površine.</t>
    </r>
  </si>
  <si>
    <t>stropna rasvjetna tijela_LED plafonjere</t>
  </si>
  <si>
    <r>
      <rPr>
        <b/>
        <sz val="10"/>
        <rFont val="Arial"/>
        <family val="2"/>
      </rPr>
      <t>Montaža novih rasvjetnih tijela i prekidača.</t>
    </r>
    <r>
      <rPr>
        <sz val="10"/>
        <rFont val="Arial"/>
        <family val="2"/>
        <charset val="238"/>
      </rPr>
      <t xml:space="preserve">
Montaža stropnih nadgradnih rasvjetnih tijela i prekidača u zoni predmeta zahvata. U cijenu uračunato prilagođavanje i dovođenje elektroinstalacija na novu poziciju ugradbe, kablovi i sav potreban materijal za spajanje rasvjete i prekidača. Prije ugradnje  potrebno odabranu rasvjetu i prekidače prezentirati i donijeti na odobrenje Nadzoru i predstavniku Investitora. Postava na mjestu koje odredi Nadzor. Obračun po komadu.</t>
    </r>
  </si>
  <si>
    <t>24.</t>
  </si>
  <si>
    <t>25.</t>
  </si>
  <si>
    <t>26.</t>
  </si>
  <si>
    <t>27.</t>
  </si>
  <si>
    <t>28.</t>
  </si>
  <si>
    <t>29.</t>
  </si>
  <si>
    <r>
      <rPr>
        <b/>
        <sz val="10"/>
        <rFont val="Arial"/>
        <family val="2"/>
      </rPr>
      <t>Postavljanje keramičkih pločica;</t>
    </r>
    <r>
      <rPr>
        <sz val="10"/>
        <rFont val="Arial"/>
        <family val="2"/>
      </rPr>
      <t xml:space="preserve">
Dobava i ugradba, opločenje poda hodnika, te podova  i zidova kupaonice s keramičkim pločicama I klase, (podne R9) u boji i veličini prema odabiru Nadzora i predstavnika Investitora. Pločice se polažu prema opisu odnosno uputi Nadzora. Ljepljenje zidnih i podnih keramičkih pločica fleksibilnim ljepilom na predhodno očišćenu i pripremljenu podlogu. Polaganje keramičkih pločica po sistemu ''reška na rešku''. U cijenu je potrebno uključiti i ugradnju PVC profila na svim vanjskim uglovima opločenja. Nabavna cijena keramičkih pločica od minimalno 15 EUR/m² bez PDV. Zidne pločice se polažu u visini do 150 cm od gotovog poda, a na mjestu tuša do 200 cm. U stavku uključiti sav rad, materijal i transport do potpune gotovosti stavke. Obračun po m2 ugrađenih pločica.</t>
    </r>
    <r>
      <rPr>
        <sz val="10"/>
        <color rgb="FFFF0000"/>
        <rFont val="Arial"/>
        <family val="2"/>
      </rPr>
      <t xml:space="preserve">
 </t>
    </r>
  </si>
  <si>
    <r>
      <rPr>
        <b/>
        <sz val="10"/>
        <rFont val="Arial"/>
        <family val="2"/>
      </rPr>
      <t xml:space="preserve">Zamjena vodovodnih i odvodnih cijevi; </t>
    </r>
    <r>
      <rPr>
        <sz val="10"/>
        <rFont val="Arial"/>
        <family val="2"/>
        <charset val="238"/>
      </rPr>
      <t xml:space="preserve">
Stavka uključuje pregled, dobavu i zamjenu vodovodnih i odvodnih cijevi unutar kupaonica.  Stavka se obavlja uz prisustvo Nadzornog inženjera, te konačni obračun radova dokazuje u građevinskoj knjizi, odobrenoj od strane Nadzora. Sve dotrajale cijevi vodovoda i odvodnje  potrebno zamjeniti s novim cijevima istog profila. Nove cijevi za vodovodnu mrežu prema DIN 8077/88 predvidjeti kao  PP-R cijevi, sa svim brtvenim i spojnim materijalom. Odvodne cijevi- PVC cijevi za kanalizaciju - PVC SN4. U stavku uključiti sav spojni materijal (fitinzi, ventili), sav rad, alat, materijal, transport do potpune gotovosti stavke. Očekivani profili cijevi unutar kupaonice: 
- DN 40mm umivaonik L=150cm
- DN100mm wc školjka -spoj na vertikalu-  L=100mm
-DN 40mm-75mm tuš kada L=150cm
-dn20mm vodovodna cijev L=400cm
Obračun po m' cijevi za 4 kupaonice.</t>
    </r>
  </si>
  <si>
    <t>RADOVI SANACIJE</t>
  </si>
  <si>
    <r>
      <rPr>
        <b/>
        <sz val="10"/>
        <rFont val="Arial"/>
        <family val="2"/>
      </rPr>
      <t>Privremeno uklanjanje namještaja;</t>
    </r>
    <r>
      <rPr>
        <sz val="10"/>
        <rFont val="Arial"/>
        <family val="2"/>
        <charset val="238"/>
      </rPr>
      <t xml:space="preserve">
Privremeno uklanjanje gornjih dijelova ugradbenog ormara u predprostorima, kreveta, stolova, stolica, noćnog ormarića i sl. u zoni predmeta zahvata. Namještaj odložiti na mjesto u dogovoru s korisnikom do ponovne postave nakon završenih radova. 
Obračun po kompletu za jednu sobu i predprostor.</t>
    </r>
  </si>
  <si>
    <t>UKUPNO EUR bez PDV-a</t>
  </si>
  <si>
    <r>
      <rPr>
        <b/>
        <sz val="10"/>
        <rFont val="Arial"/>
        <family val="2"/>
        <charset val="238"/>
      </rPr>
      <t>Izrada spuštenog stropa od GK ploča;</t>
    </r>
    <r>
      <rPr>
        <sz val="10"/>
        <rFont val="Arial"/>
        <family val="2"/>
      </rPr>
      <t xml:space="preserve">
Dobava materijala i izvedba spuštenog stropa od gips-kartonskih (GK) ploča. Postava u hodniku, sobama, pretprostoru i kupaonicama. Strop se ugrađuje na postojećim visina, do maksimalno 2,57 m. Vlagootporne ploče se postavljaju u prostoru kupaonica, obične bijele ploče postavljaju se u ostalim prostorijama. 
U cijenu uključena:
- tipska čelična podkonstrukcija, UD/CD profili, visilice
- jednostruke glatke GK ploče, d=1,25 cm
Oblogu izvesti fugirano, gletano i pripremljeno za ličenje. Sve spojeve između različitih površina potrebno je uredno pokitati akrilnim kitom. U cijenu izrade uračunata je dobava, transport, montaža i ugradnja svih potrebnih elemenata, revizija u stropu, kao i sve radnje i izrada svih detalja, a sve prema uputama i tehničkoj specifikaciji proizvođača sistema. Obračun stavke vrši se prema m2 tlocrtne površine stropa.</t>
    </r>
    <r>
      <rPr>
        <sz val="10"/>
        <color rgb="FFFF0000"/>
        <rFont val="Arial"/>
        <family val="2"/>
      </rPr>
      <t xml:space="preserve">
 </t>
    </r>
  </si>
  <si>
    <r>
      <rPr>
        <b/>
        <sz val="10"/>
        <rFont val="Arial"/>
        <family val="2"/>
        <charset val="238"/>
      </rPr>
      <t xml:space="preserve">Gletanje i bojanje stropova;
</t>
    </r>
    <r>
      <rPr>
        <sz val="10"/>
        <rFont val="Arial"/>
        <family val="2"/>
      </rPr>
      <t>Bojanje stropova od GK ploča disperzivnom bojom u bijeloj boji. Prije bojanja podloga mora biti čvrsta, suha i čista. U cijenu uključen sav potrebna rad i materijal, skela, impregnacija akrilnom podlogom, sve do potpune gotovosti. Obojane površine nakon bojanja trebaju biti potpuno ujednačenog tona i bez sjaja. Obračun po m2 kompletno obojane površine.</t>
    </r>
  </si>
  <si>
    <r>
      <rPr>
        <b/>
        <sz val="10"/>
        <rFont val="Arial"/>
        <family val="2"/>
      </rPr>
      <t>Sanacija krova zbog prodora vode ;</t>
    </r>
    <r>
      <rPr>
        <sz val="10"/>
        <rFont val="Arial"/>
        <family val="2"/>
        <charset val="238"/>
      </rPr>
      <t xml:space="preserve">
Stavka obuhvaća izlazak na postojeći kosi krov, detektiranje mjesta prodora vode u zatvoreni prostor. U dogovoru s Nadzorom i predstavnikom Investitora dogovoriti način sanacije. Vizualnim pregledom ustanovljeno mjesto prodora kod odzračnika ( potrebno detaljno pregledati krov). U stavku obuhvatiti zamjenu svih slojeva krova na mjestu procurenja ( daska, pokrov od biber crijepa , te ostalih postojećih slojeva).  U cijenu uključiti sav rad, materijal, vertikalni i horizontalni transport potrebnog materijala do potpune gotovosti stavke, te uračunati zbrinavanje otpadnog materijala prema općim uvjetima. Obračun po površini obuhvata na krovu, što će potvrditi Nadzor nakon dostavljene dokaznice mjera.</t>
    </r>
  </si>
  <si>
    <r>
      <rPr>
        <b/>
        <sz val="10"/>
        <rFont val="Arial"/>
        <family val="2"/>
      </rPr>
      <t>Demontaža bojlera;</t>
    </r>
    <r>
      <rPr>
        <sz val="10"/>
        <rFont val="Arial"/>
        <family val="2"/>
        <charset val="238"/>
      </rPr>
      <t xml:space="preserve">
Demontaža  el. bojlera zbog sanacije kupaonica. Jedan bojler koristi se za dvije kupaonice. U cijenu uračunata demontaža, montaža i spajanje sa svim potrebnim materijalom do potpune funkcionalnosti. Obračun po komadu.</t>
    </r>
  </si>
  <si>
    <r>
      <rPr>
        <b/>
        <sz val="10"/>
        <rFont val="Arial"/>
        <family val="2"/>
      </rPr>
      <t>Dobava i ugradnja el bojlera ;</t>
    </r>
    <r>
      <rPr>
        <sz val="10"/>
        <rFont val="Arial"/>
        <family val="2"/>
        <charset val="238"/>
      </rPr>
      <t xml:space="preserve">
Dobava i ugradnja dva električna bojlera, kapaciteta 100L pojedinačno. Jedan bojler ugraditi sa instalacijama da opskrbljuje dvije kupaonice. Bojler marke ARISTON horizontalno /vertikalni. U stavku uključiti sav rad i materijal do potpune gotovosti stavke. Obračun po komadu.</t>
    </r>
  </si>
  <si>
    <t>30.</t>
  </si>
  <si>
    <t>31.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</si>
</sst>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[$-41A]#,##0.00"/>
    <numFmt numFmtId="165" formatCode="[$-41A]General"/>
    <numFmt numFmtId="166" formatCode="#,##0.00&quot; kn &quot;;&quot;-&quot;#,##0.00&quot; kn &quot;;&quot; -&quot;#&quot; kn &quot;;@&quot; &quot;"/>
    <numFmt numFmtId="167" formatCode="[$-41A]0.00"/>
    <numFmt numFmtId="168" formatCode="#,##0.00\ _k_n"/>
    <numFmt numFmtId="169" formatCode="#,##0.00;[Red]#,##0.00"/>
  </numFmts>
  <fonts count="24" x14ac:knownFonts="1">
    <font>
      <sz val="10"/>
      <name val="Arial CE"/>
      <family val="2"/>
      <charset val="238"/>
    </font>
    <font>
      <sz val="11"/>
      <color theme="1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4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10"/>
      <name val="Arial Narrow"/>
      <family val="2"/>
      <charset val="238"/>
    </font>
    <font>
      <sz val="11"/>
      <color theme="1"/>
      <name val="Calibri"/>
      <family val="2"/>
      <charset val="238"/>
    </font>
    <font>
      <sz val="11"/>
      <color rgb="FF000000"/>
      <name val="Calibri"/>
      <family val="2"/>
    </font>
    <font>
      <sz val="11"/>
      <name val="Calibri"/>
      <family val="2"/>
      <charset val="238"/>
    </font>
    <font>
      <sz val="10"/>
      <color rgb="FFFF0000"/>
      <name val="Arial CE"/>
      <family val="2"/>
      <charset val="238"/>
    </font>
    <font>
      <b/>
      <sz val="10"/>
      <name val="Arial Narrow"/>
      <family val="2"/>
      <charset val="238"/>
    </font>
    <font>
      <sz val="10"/>
      <color rgb="FFFF0000"/>
      <name val="Arial Narrow"/>
      <family val="2"/>
      <charset val="238"/>
    </font>
    <font>
      <sz val="11"/>
      <color rgb="FFFF0000"/>
      <name val="Calibri"/>
      <family val="2"/>
      <charset val="238"/>
    </font>
    <font>
      <sz val="10"/>
      <color rgb="FF00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9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4" tint="0.59999389629810485"/>
        <bgColor rgb="FFFFFFFF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6" fontId="1" fillId="0" borderId="0"/>
    <xf numFmtId="0" fontId="2" fillId="0" borderId="0"/>
  </cellStyleXfs>
  <cellXfs count="136">
    <xf numFmtId="0" fontId="0" fillId="0" borderId="0" xfId="0"/>
    <xf numFmtId="0" fontId="2" fillId="2" borderId="0" xfId="1" applyFont="1" applyFill="1" applyAlignment="1">
      <alignment horizontal="center" vertical="top" wrapText="1"/>
    </xf>
    <xf numFmtId="0" fontId="2" fillId="0" borderId="0" xfId="1" applyFont="1" applyAlignment="1">
      <alignment horizontal="justify" vertical="top" wrapText="1"/>
    </xf>
    <xf numFmtId="0" fontId="2" fillId="0" borderId="0" xfId="1" applyFont="1" applyAlignment="1">
      <alignment horizontal="center" wrapText="1"/>
    </xf>
    <xf numFmtId="4" fontId="2" fillId="0" borderId="0" xfId="1" applyNumberFormat="1" applyFont="1" applyAlignment="1">
      <alignment wrapText="1"/>
    </xf>
    <xf numFmtId="0" fontId="2" fillId="0" borderId="0" xfId="1" applyFont="1" applyAlignment="1">
      <alignment vertical="top" wrapText="1"/>
    </xf>
    <xf numFmtId="164" fontId="2" fillId="0" borderId="0" xfId="1" applyNumberFormat="1" applyFont="1" applyAlignment="1">
      <alignment horizontal="left" wrapText="1"/>
    </xf>
    <xf numFmtId="0" fontId="3" fillId="0" borderId="0" xfId="1" applyFont="1"/>
    <xf numFmtId="164" fontId="2" fillId="0" borderId="0" xfId="1" applyNumberFormat="1" applyFont="1" applyAlignment="1">
      <alignment horizontal="left"/>
    </xf>
    <xf numFmtId="165" fontId="6" fillId="3" borderId="2" xfId="1" applyNumberFormat="1" applyFont="1" applyFill="1" applyBorder="1" applyAlignment="1">
      <alignment horizontal="center" vertical="top" wrapText="1"/>
    </xf>
    <xf numFmtId="0" fontId="2" fillId="0" borderId="0" xfId="1" applyFont="1" applyBorder="1" applyAlignment="1">
      <alignment vertical="top" wrapText="1"/>
    </xf>
    <xf numFmtId="164" fontId="2" fillId="0" borderId="0" xfId="1" applyNumberFormat="1" applyFont="1" applyBorder="1" applyAlignment="1">
      <alignment horizontal="left" wrapText="1"/>
    </xf>
    <xf numFmtId="165" fontId="2" fillId="2" borderId="0" xfId="1" applyNumberFormat="1" applyFont="1" applyFill="1" applyAlignment="1">
      <alignment horizontal="center" vertical="top" wrapText="1"/>
    </xf>
    <xf numFmtId="165" fontId="2" fillId="0" borderId="0" xfId="1" applyNumberFormat="1" applyFont="1" applyAlignment="1">
      <alignment horizontal="justify" vertical="top" wrapText="1"/>
    </xf>
    <xf numFmtId="0" fontId="6" fillId="2" borderId="0" xfId="1" applyFont="1" applyFill="1" applyAlignment="1">
      <alignment horizontal="center" vertical="top" wrapText="1"/>
    </xf>
    <xf numFmtId="164" fontId="6" fillId="0" borderId="0" xfId="2" applyNumberFormat="1" applyFont="1"/>
    <xf numFmtId="164" fontId="2" fillId="0" borderId="0" xfId="1" applyNumberFormat="1" applyFont="1"/>
    <xf numFmtId="0" fontId="2" fillId="0" borderId="0" xfId="1" applyFont="1"/>
    <xf numFmtId="0" fontId="2" fillId="5" borderId="0" xfId="1" applyFont="1" applyFill="1" applyAlignment="1">
      <alignment horizontal="center" vertical="top" wrapText="1"/>
    </xf>
    <xf numFmtId="4" fontId="2" fillId="0" borderId="0" xfId="1" applyNumberFormat="1" applyFont="1" applyAlignment="1">
      <alignment horizontal="left" wrapText="1"/>
    </xf>
    <xf numFmtId="0" fontId="6" fillId="0" borderId="0" xfId="1" applyFont="1" applyAlignment="1">
      <alignment horizontal="center" vertical="top" wrapText="1"/>
    </xf>
    <xf numFmtId="0" fontId="2" fillId="0" borderId="0" xfId="0" applyNumberFormat="1" applyFont="1" applyAlignment="1">
      <alignment horizontal="center" vertical="top"/>
    </xf>
    <xf numFmtId="0" fontId="7" fillId="0" borderId="0" xfId="1" applyFont="1" applyAlignment="1">
      <alignment horizontal="justify" vertical="top" wrapText="1"/>
    </xf>
    <xf numFmtId="4" fontId="2" fillId="0" borderId="0" xfId="3" applyNumberFormat="1" applyAlignment="1">
      <alignment horizontal="right"/>
    </xf>
    <xf numFmtId="2" fontId="2" fillId="0" borderId="0" xfId="0" applyNumberFormat="1" applyFont="1" applyAlignment="1">
      <alignment horizontal="right" vertical="top"/>
    </xf>
    <xf numFmtId="2" fontId="2" fillId="0" borderId="0" xfId="0" applyNumberFormat="1" applyFont="1" applyAlignment="1">
      <alignment horizontal="justify" vertical="top"/>
    </xf>
    <xf numFmtId="49" fontId="2" fillId="0" borderId="0" xfId="1" applyNumberFormat="1" applyFont="1" applyAlignment="1">
      <alignment horizontal="center" vertical="top" wrapText="1"/>
    </xf>
    <xf numFmtId="167" fontId="2" fillId="0" borderId="0" xfId="1" applyNumberFormat="1" applyFont="1" applyAlignment="1">
      <alignment vertical="top" wrapText="1"/>
    </xf>
    <xf numFmtId="164" fontId="2" fillId="0" borderId="0" xfId="1" applyNumberFormat="1" applyFont="1" applyAlignment="1">
      <alignment vertical="top" wrapText="1"/>
    </xf>
    <xf numFmtId="2" fontId="7" fillId="0" borderId="0" xfId="0" applyNumberFormat="1" applyFont="1" applyAlignment="1">
      <alignment horizontal="justify" vertical="top" wrapText="1"/>
    </xf>
    <xf numFmtId="4" fontId="2" fillId="0" borderId="0" xfId="3" applyNumberFormat="1" applyFont="1" applyAlignment="1">
      <alignment horizontal="right"/>
    </xf>
    <xf numFmtId="0" fontId="2" fillId="0" borderId="0" xfId="1" applyFont="1" applyFill="1" applyBorder="1" applyAlignment="1">
      <alignment horizontal="center" vertical="top" wrapText="1"/>
    </xf>
    <xf numFmtId="4" fontId="2" fillId="0" borderId="0" xfId="1" applyNumberFormat="1" applyFont="1" applyFill="1" applyBorder="1" applyAlignment="1">
      <alignment wrapText="1"/>
    </xf>
    <xf numFmtId="4" fontId="2" fillId="0" borderId="0" xfId="1" applyNumberFormat="1" applyFont="1" applyFill="1"/>
    <xf numFmtId="2" fontId="2" fillId="0" borderId="0" xfId="1" applyNumberFormat="1" applyFont="1" applyFill="1"/>
    <xf numFmtId="0" fontId="2" fillId="0" borderId="0" xfId="1" applyFont="1" applyFill="1"/>
    <xf numFmtId="2" fontId="6" fillId="0" borderId="0" xfId="1" applyNumberFormat="1" applyFont="1" applyFill="1"/>
    <xf numFmtId="165" fontId="2" fillId="2" borderId="0" xfId="1" applyNumberFormat="1" applyFont="1" applyFill="1" applyAlignment="1">
      <alignment horizontal="center" vertical="top"/>
    </xf>
    <xf numFmtId="4" fontId="7" fillId="0" borderId="0" xfId="1" applyNumberFormat="1" applyFont="1" applyFill="1" applyBorder="1" applyAlignment="1">
      <alignment horizontal="justify" vertical="top" wrapText="1"/>
    </xf>
    <xf numFmtId="4" fontId="2" fillId="0" borderId="0" xfId="1" applyNumberFormat="1" applyFont="1" applyFill="1" applyBorder="1" applyAlignment="1">
      <alignment horizontal="justify" vertical="top" wrapText="1"/>
    </xf>
    <xf numFmtId="1" fontId="2" fillId="0" borderId="0" xfId="0" applyNumberFormat="1" applyFont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4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 vertical="top"/>
    </xf>
    <xf numFmtId="168" fontId="2" fillId="0" borderId="0" xfId="0" applyNumberFormat="1" applyFont="1" applyAlignment="1">
      <alignment horizontal="justify" vertical="top" wrapText="1"/>
    </xf>
    <xf numFmtId="0" fontId="10" fillId="0" borderId="0" xfId="1" applyFont="1" applyAlignment="1">
      <alignment vertical="top" wrapText="1"/>
    </xf>
    <xf numFmtId="164" fontId="10" fillId="0" borderId="0" xfId="1" applyNumberFormat="1" applyFont="1" applyAlignment="1">
      <alignment horizontal="left" wrapText="1"/>
    </xf>
    <xf numFmtId="0" fontId="10" fillId="0" borderId="0" xfId="1" applyFont="1" applyAlignment="1">
      <alignment horizontal="justify" vertical="top" wrapText="1"/>
    </xf>
    <xf numFmtId="168" fontId="7" fillId="0" borderId="0" xfId="0" applyNumberFormat="1" applyFont="1" applyAlignment="1">
      <alignment horizontal="justify" vertical="top" wrapText="1"/>
    </xf>
    <xf numFmtId="4" fontId="11" fillId="0" borderId="0" xfId="0" applyNumberFormat="1" applyFont="1" applyBorder="1" applyAlignment="1">
      <alignment horizontal="center" wrapText="1"/>
    </xf>
    <xf numFmtId="4" fontId="13" fillId="0" borderId="0" xfId="0" applyNumberFormat="1" applyFont="1" applyBorder="1" applyAlignment="1">
      <alignment horizontal="center" wrapText="1"/>
    </xf>
    <xf numFmtId="0" fontId="14" fillId="0" borderId="0" xfId="0" applyFont="1"/>
    <xf numFmtId="0" fontId="12" fillId="0" borderId="0" xfId="0" applyNumberFormat="1" applyFont="1" applyFill="1" applyBorder="1" applyAlignment="1">
      <alignment horizontal="left" vertical="center" wrapText="1"/>
    </xf>
    <xf numFmtId="4" fontId="11" fillId="0" borderId="0" xfId="0" applyNumberFormat="1" applyFont="1" applyFill="1" applyBorder="1" applyAlignment="1">
      <alignment horizontal="center" wrapText="1"/>
    </xf>
    <xf numFmtId="49" fontId="2" fillId="0" borderId="0" xfId="0" applyNumberFormat="1" applyFont="1" applyAlignment="1">
      <alignment horizontal="center" vertical="top"/>
    </xf>
    <xf numFmtId="1" fontId="2" fillId="0" borderId="0" xfId="0" applyNumberFormat="1" applyFont="1" applyAlignment="1">
      <alignment horizontal="center" vertical="top"/>
    </xf>
    <xf numFmtId="0" fontId="8" fillId="0" borderId="0" xfId="0" applyFont="1" applyAlignment="1">
      <alignment horizontal="left" vertical="top" wrapText="1"/>
    </xf>
    <xf numFmtId="0" fontId="2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horizontal="justify" vertical="top" wrapText="1"/>
    </xf>
    <xf numFmtId="0" fontId="2" fillId="0" borderId="2" xfId="0" applyFont="1" applyBorder="1" applyAlignment="1">
      <alignment horizontal="right" wrapText="1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justify" vertical="top" wrapText="1"/>
    </xf>
    <xf numFmtId="165" fontId="6" fillId="3" borderId="0" xfId="1" applyNumberFormat="1" applyFont="1" applyFill="1" applyBorder="1" applyAlignment="1">
      <alignment horizontal="center" vertical="top" wrapText="1"/>
    </xf>
    <xf numFmtId="164" fontId="6" fillId="4" borderId="0" xfId="1" applyNumberFormat="1" applyFont="1" applyFill="1" applyBorder="1" applyAlignment="1">
      <alignment horizontal="justify" vertical="top" wrapText="1"/>
    </xf>
    <xf numFmtId="0" fontId="10" fillId="2" borderId="0" xfId="1" applyFont="1" applyFill="1" applyAlignment="1">
      <alignment horizontal="center" vertical="top" wrapText="1"/>
    </xf>
    <xf numFmtId="0" fontId="16" fillId="0" borderId="0" xfId="1" applyFont="1" applyAlignment="1">
      <alignment horizontal="justify" vertical="top" wrapText="1"/>
    </xf>
    <xf numFmtId="4" fontId="10" fillId="0" borderId="0" xfId="1" applyNumberFormat="1" applyFont="1" applyAlignment="1">
      <alignment wrapText="1"/>
    </xf>
    <xf numFmtId="4" fontId="17" fillId="0" borderId="0" xfId="0" applyNumberFormat="1" applyFont="1" applyFill="1" applyBorder="1" applyAlignment="1">
      <alignment horizontal="center" wrapText="1"/>
    </xf>
    <xf numFmtId="168" fontId="9" fillId="0" borderId="0" xfId="0" applyNumberFormat="1" applyFont="1" applyAlignment="1">
      <alignment horizontal="justify" vertical="top" wrapText="1"/>
    </xf>
    <xf numFmtId="169" fontId="2" fillId="0" borderId="0" xfId="1" applyNumberFormat="1" applyFont="1" applyAlignment="1">
      <alignment horizontal="right" wrapText="1"/>
    </xf>
    <xf numFmtId="169" fontId="2" fillId="0" borderId="0" xfId="1" applyNumberFormat="1" applyFont="1" applyAlignment="1">
      <alignment horizontal="right" vertical="top" wrapText="1"/>
    </xf>
    <xf numFmtId="169" fontId="6" fillId="0" borderId="0" xfId="1" applyNumberFormat="1" applyFont="1" applyAlignment="1">
      <alignment horizontal="right" vertical="center" wrapText="1"/>
    </xf>
    <xf numFmtId="169" fontId="2" fillId="0" borderId="0" xfId="0" applyNumberFormat="1" applyFont="1" applyAlignment="1">
      <alignment horizontal="right"/>
    </xf>
    <xf numFmtId="169" fontId="6" fillId="4" borderId="0" xfId="1" applyNumberFormat="1" applyFont="1" applyFill="1" applyBorder="1" applyAlignment="1">
      <alignment horizontal="right" wrapText="1"/>
    </xf>
    <xf numFmtId="168" fontId="2" fillId="0" borderId="0" xfId="0" applyNumberFormat="1" applyFont="1" applyAlignment="1">
      <alignment horizontal="left" vertical="top" wrapText="1"/>
    </xf>
    <xf numFmtId="4" fontId="6" fillId="0" borderId="0" xfId="1" applyNumberFormat="1" applyFont="1" applyFill="1" applyBorder="1" applyAlignment="1">
      <alignment wrapText="1"/>
    </xf>
    <xf numFmtId="169" fontId="6" fillId="0" borderId="0" xfId="1" applyNumberFormat="1" applyFont="1" applyFill="1" applyBorder="1" applyAlignment="1">
      <alignment horizontal="right" wrapText="1"/>
    </xf>
    <xf numFmtId="4" fontId="5" fillId="0" borderId="1" xfId="1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vertical="center" wrapText="1"/>
    </xf>
    <xf numFmtId="0" fontId="5" fillId="0" borderId="1" xfId="1" applyFont="1" applyBorder="1" applyAlignment="1">
      <alignment horizontal="justify" vertical="center" wrapText="1"/>
    </xf>
    <xf numFmtId="0" fontId="5" fillId="0" borderId="1" xfId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19" fillId="0" borderId="0" xfId="0" applyFont="1"/>
    <xf numFmtId="169" fontId="5" fillId="0" borderId="1" xfId="1" applyNumberFormat="1" applyFont="1" applyBorder="1" applyAlignment="1">
      <alignment horizontal="center" wrapText="1"/>
    </xf>
    <xf numFmtId="169" fontId="2" fillId="2" borderId="0" xfId="1" applyNumberFormat="1" applyFont="1" applyFill="1" applyAlignment="1">
      <alignment horizontal="center" wrapText="1"/>
    </xf>
    <xf numFmtId="169" fontId="2" fillId="0" borderId="0" xfId="1" applyNumberFormat="1" applyFont="1" applyFill="1" applyAlignment="1">
      <alignment horizontal="center" wrapText="1"/>
    </xf>
    <xf numFmtId="169" fontId="2" fillId="0" borderId="0" xfId="1" applyNumberFormat="1" applyFont="1" applyAlignment="1">
      <alignment horizontal="center" wrapText="1"/>
    </xf>
    <xf numFmtId="169" fontId="2" fillId="0" borderId="0" xfId="3" applyNumberFormat="1" applyFont="1" applyAlignment="1" applyProtection="1">
      <alignment horizontal="center" wrapText="1"/>
      <protection locked="0"/>
    </xf>
    <xf numFmtId="2" fontId="2" fillId="0" borderId="0" xfId="0" applyNumberFormat="1" applyFont="1" applyAlignment="1">
      <alignment horizontal="center"/>
    </xf>
    <xf numFmtId="169" fontId="2" fillId="0" borderId="0" xfId="1" applyNumberFormat="1" applyFont="1" applyFill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169" fontId="2" fillId="0" borderId="2" xfId="0" applyNumberFormat="1" applyFont="1" applyBorder="1" applyAlignment="1">
      <alignment horizontal="center"/>
    </xf>
    <xf numFmtId="169" fontId="2" fillId="0" borderId="0" xfId="0" applyNumberFormat="1" applyFont="1" applyBorder="1" applyAlignment="1">
      <alignment horizontal="center" wrapText="1"/>
    </xf>
    <xf numFmtId="169" fontId="19" fillId="0" borderId="0" xfId="0" applyNumberFormat="1" applyFont="1" applyAlignment="1">
      <alignment horizontal="center"/>
    </xf>
    <xf numFmtId="169" fontId="2" fillId="0" borderId="0" xfId="0" applyNumberFormat="1" applyFont="1" applyFill="1" applyBorder="1" applyAlignment="1">
      <alignment horizontal="center" wrapText="1"/>
    </xf>
    <xf numFmtId="169" fontId="19" fillId="0" borderId="0" xfId="0" applyNumberFormat="1" applyFont="1" applyFill="1" applyBorder="1" applyAlignment="1">
      <alignment horizontal="center" wrapText="1"/>
    </xf>
    <xf numFmtId="169" fontId="2" fillId="0" borderId="1" xfId="1" applyNumberFormat="1" applyFont="1" applyBorder="1" applyAlignment="1">
      <alignment horizontal="right" vertical="center" wrapText="1"/>
    </xf>
    <xf numFmtId="169" fontId="2" fillId="0" borderId="0" xfId="0" applyNumberFormat="1" applyFont="1" applyBorder="1" applyAlignment="1">
      <alignment horizontal="right" wrapText="1"/>
    </xf>
    <xf numFmtId="169" fontId="20" fillId="0" borderId="0" xfId="0" applyNumberFormat="1" applyFont="1" applyBorder="1" applyAlignment="1">
      <alignment horizontal="right" wrapText="1"/>
    </xf>
    <xf numFmtId="169" fontId="19" fillId="0" borderId="0" xfId="0" applyNumberFormat="1" applyFont="1" applyFill="1" applyBorder="1" applyAlignment="1">
      <alignment horizontal="right" wrapText="1"/>
    </xf>
    <xf numFmtId="169" fontId="18" fillId="0" borderId="0" xfId="0" applyNumberFormat="1" applyFont="1" applyFill="1" applyBorder="1" applyAlignment="1">
      <alignment horizontal="right" wrapText="1"/>
    </xf>
    <xf numFmtId="169" fontId="2" fillId="0" borderId="2" xfId="0" applyNumberFormat="1" applyFont="1" applyBorder="1" applyAlignment="1">
      <alignment horizontal="right" wrapText="1"/>
    </xf>
    <xf numFmtId="169" fontId="2" fillId="0" borderId="0" xfId="3" applyNumberFormat="1" applyFont="1" applyFill="1" applyAlignment="1" applyProtection="1">
      <alignment horizontal="center" wrapText="1"/>
      <protection locked="0"/>
    </xf>
    <xf numFmtId="165" fontId="15" fillId="0" borderId="0" xfId="1" applyNumberFormat="1" applyFont="1" applyFill="1" applyBorder="1" applyAlignment="1">
      <alignment horizontal="center" vertical="top" wrapText="1"/>
    </xf>
    <xf numFmtId="164" fontId="15" fillId="0" borderId="0" xfId="1" applyNumberFormat="1" applyFont="1" applyFill="1" applyBorder="1" applyAlignment="1">
      <alignment horizontal="justify" vertical="top" wrapText="1"/>
    </xf>
    <xf numFmtId="169" fontId="6" fillId="0" borderId="0" xfId="1" applyNumberFormat="1" applyFont="1" applyFill="1" applyBorder="1" applyAlignment="1">
      <alignment horizontal="center" wrapText="1"/>
    </xf>
    <xf numFmtId="4" fontId="15" fillId="0" borderId="0" xfId="1" applyNumberFormat="1" applyFont="1" applyFill="1" applyBorder="1" applyAlignment="1">
      <alignment wrapText="1"/>
    </xf>
    <xf numFmtId="49" fontId="15" fillId="0" borderId="0" xfId="1" applyNumberFormat="1" applyFont="1" applyFill="1" applyBorder="1" applyAlignment="1">
      <alignment horizontal="center" vertical="top" wrapText="1"/>
    </xf>
    <xf numFmtId="0" fontId="15" fillId="0" borderId="0" xfId="1" applyFont="1" applyFill="1" applyBorder="1" applyAlignment="1">
      <alignment horizontal="justify" vertical="top" wrapText="1"/>
    </xf>
    <xf numFmtId="169" fontId="2" fillId="0" borderId="0" xfId="1" applyNumberFormat="1" applyFont="1" applyFill="1" applyBorder="1" applyAlignment="1">
      <alignment horizontal="center" wrapText="1"/>
    </xf>
    <xf numFmtId="4" fontId="10" fillId="0" borderId="0" xfId="1" applyNumberFormat="1" applyFont="1" applyFill="1" applyBorder="1" applyAlignment="1">
      <alignment wrapText="1"/>
    </xf>
    <xf numFmtId="169" fontId="2" fillId="0" borderId="0" xfId="1" applyNumberFormat="1" applyFont="1" applyFill="1" applyBorder="1" applyAlignment="1">
      <alignment horizontal="right" wrapText="1"/>
    </xf>
    <xf numFmtId="0" fontId="5" fillId="0" borderId="0" xfId="1" applyFont="1" applyAlignment="1">
      <alignment horizontal="center" wrapText="1"/>
    </xf>
    <xf numFmtId="0" fontId="5" fillId="0" borderId="0" xfId="1" applyFont="1" applyAlignment="1">
      <alignment horizontal="center" vertical="top" wrapText="1"/>
    </xf>
    <xf numFmtId="49" fontId="5" fillId="0" borderId="0" xfId="1" applyNumberFormat="1" applyFont="1" applyAlignment="1">
      <alignment horizontal="center" wrapText="1"/>
    </xf>
    <xf numFmtId="2" fontId="5" fillId="0" borderId="0" xfId="3" applyNumberFormat="1" applyFont="1" applyAlignment="1">
      <alignment horizontal="center"/>
    </xf>
    <xf numFmtId="0" fontId="5" fillId="0" borderId="0" xfId="1" applyFont="1" applyAlignment="1">
      <alignment vertical="top" wrapText="1"/>
    </xf>
    <xf numFmtId="2" fontId="5" fillId="0" borderId="0" xfId="0" applyNumberFormat="1" applyFont="1" applyAlignment="1">
      <alignment horizontal="justify" vertical="top"/>
    </xf>
    <xf numFmtId="0" fontId="5" fillId="0" borderId="0" xfId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21" fillId="0" borderId="0" xfId="0" applyNumberFormat="1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center" wrapText="1"/>
    </xf>
    <xf numFmtId="0" fontId="22" fillId="0" borderId="0" xfId="0" applyFont="1"/>
    <xf numFmtId="0" fontId="22" fillId="0" borderId="0" xfId="0" applyNumberFormat="1" applyFont="1" applyFill="1" applyBorder="1" applyAlignment="1">
      <alignment horizontal="center" wrapText="1"/>
    </xf>
    <xf numFmtId="0" fontId="21" fillId="0" borderId="0" xfId="0" applyNumberFormat="1" applyFont="1" applyFill="1" applyBorder="1" applyAlignment="1">
      <alignment horizontal="center" wrapText="1"/>
    </xf>
    <xf numFmtId="0" fontId="23" fillId="0" borderId="0" xfId="1" applyFont="1" applyFill="1" applyBorder="1" applyAlignment="1">
      <alignment horizontal="center" wrapText="1"/>
    </xf>
    <xf numFmtId="0" fontId="5" fillId="0" borderId="0" xfId="1" applyFont="1" applyFill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5" fillId="0" borderId="0" xfId="1" applyFont="1" applyFill="1" applyAlignment="1">
      <alignment horizontal="center" vertical="top" wrapText="1"/>
    </xf>
    <xf numFmtId="4" fontId="2" fillId="0" borderId="0" xfId="1" applyNumberFormat="1" applyFont="1" applyFill="1" applyAlignment="1">
      <alignment vertical="top" wrapText="1"/>
    </xf>
    <xf numFmtId="49" fontId="5" fillId="0" borderId="0" xfId="1" applyNumberFormat="1" applyFont="1" applyFill="1" applyBorder="1" applyAlignment="1">
      <alignment horizontal="center" wrapText="1"/>
    </xf>
    <xf numFmtId="0" fontId="4" fillId="2" borderId="1" xfId="1" applyFont="1" applyFill="1" applyBorder="1" applyAlignment="1">
      <alignment horizontal="center" vertical="center" wrapText="1"/>
    </xf>
    <xf numFmtId="165" fontId="6" fillId="4" borderId="2" xfId="1" applyNumberFormat="1" applyFont="1" applyFill="1" applyBorder="1" applyAlignment="1">
      <alignment horizontal="left" vertical="top" wrapText="1"/>
    </xf>
    <xf numFmtId="164" fontId="6" fillId="0" borderId="0" xfId="1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vertical="top" wrapText="1"/>
    </xf>
    <xf numFmtId="164" fontId="6" fillId="4" borderId="0" xfId="1" applyNumberFormat="1" applyFont="1" applyFill="1" applyBorder="1" applyAlignment="1">
      <alignment horizontal="right" wrapText="1"/>
    </xf>
  </cellXfs>
  <cellStyles count="4">
    <cellStyle name="Excel Built-in Currency" xfId="2"/>
    <cellStyle name="Normalno" xfId="0" builtinId="0"/>
    <cellStyle name="Normalno 2" xfId="3"/>
    <cellStyle name="Normalno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brijela\Desktop\STUDIO%20STATIKE\2022\12%20TRO&#352;KOVNICI\APZ\DNEVNA%20BOLNICA%20ZABOK\ISPLOTANO-21-05-2004-DBZ\Dnevna%20Bolnica%20Zabok%20TRO-07-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z\projekt\TROSKOVNICI\Vukovar\EKO%20ETNO%20ADICA\ARH%20TROSKOVNIK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brijela\Desktop\STUDIO%20STATIKE\2022\12%20TRO&#352;KOVNICI\Documents%20and%20Settings\ihorvat\My%20Documents\ivan\ivan\Ponude\PONUDE%202008\Objekti%202008\Agrokor-Almeria(KING-ICT)\Agrokor(KING-ICT)-ponuda\Agorkor-PE%20Ponuda%20CHANGE-OVER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2\2009\Projekti\BAUHAUS%20&#381;ITNJAK\Tender\Tender%202009\Ponude\Instalacije\Zlaring\ponuda_BAUHAUSY_MATE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brijela\Desktop\STUDIO%20STATIKE\2022\12%20TRO&#352;KOVNICI\Documents%20and%20Settings\ihorvat\My%20Documents\ivan\ivan\Ponude\PONUDE%202009\Objekti%202009\NN%20podatkovni%20centar(KING-ICT)\NN%20podatkovni%20centar-ponuda\NN%20PC-PE%20Ponuda%20I%2007.05.09.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brijela\Desktop\STUDIO%20STATIKE\2022\12%20TRO&#352;KOVNICI\Komar\Komar%202008\ROTONDA%20TRO&#352;KOVNIK.SVE%2022.12.08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brijela\Desktop\STUDIO%20STATIKE\2022\12%20TRO&#352;KOVNICI\Documents%20and%20Settings\ihorvat\Desktop\ivan\ivan\Ponude\PONUDE%202007\Objekti%202007\Toplana,Vukovar%20(ZM%20ING.)\Toplana,Vukovar(ZM%20ING.)-ponuda\Toplana,Vukovar-ponuda%20I%2016.03.07.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wift11\d_denis\CRO_V01-2006_HRK_rev0%20normeMERCATOR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bos2\SharedDocs\FIBOS-d.o.o\PROJEKTI-2000\2000-05-GETRO-Split\GETRO-ST-IZVEDBA\GETRO-ST-IZV-TROS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KTRO_TROSK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SKLONIŠ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oskovnik"/>
      <sheetName val="Katalog prostora"/>
      <sheetName val="Sheet2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nuda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nuda"/>
      <sheetName val="Parametri i analize"/>
      <sheetName val="Izracuni"/>
    </sheetNames>
    <sheetDataSet>
      <sheetData sheetId="0"/>
      <sheetData sheetId="1">
        <row r="6">
          <cell r="M6">
            <v>1</v>
          </cell>
          <cell r="O6">
            <v>1</v>
          </cell>
        </row>
      </sheetData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nuda"/>
      <sheetName val="Naslovna"/>
      <sheetName val="2. Elektrotehnika"/>
    </sheetNames>
    <sheetDataSet>
      <sheetData sheetId="0"/>
      <sheetData sheetId="1"/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.0.naslov.el.i."/>
      <sheetName val="F.1.GLAVNI NAP.KABELI"/>
      <sheetName val="F.2.RAZDJELNICI"/>
      <sheetName val="F.3.Rasvjeta"/>
      <sheetName val="F.4.INSTALAC.MATERIJAL Z.P.."/>
      <sheetName val="F.5.OSTALI KABELI"/>
      <sheetName val="F.6.STANOVI"/>
      <sheetName val="F.7.APARTMANI"/>
      <sheetName val="F.8.INSTALAC.TEL.IMREŽE RAČ"/>
      <sheetName val="F.9.ANTENE"/>
      <sheetName val="F.10.KUČNI GOVORNI UREĐ."/>
      <sheetName val="F.11.Gromobran"/>
      <sheetName val="REKAPITULACIJ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nuda"/>
      <sheetName val="Troskovnik"/>
    </sheetNames>
    <sheetDataSet>
      <sheetData sheetId="0"/>
      <sheetData sheetId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za cijena"/>
      <sheetName val="Ponuda"/>
      <sheetName val="Cjenik"/>
      <sheetName val="Popust"/>
    </sheetNames>
    <sheetDataSet>
      <sheetData sheetId="0" refreshError="1">
        <row r="9">
          <cell r="O9">
            <v>0.1</v>
          </cell>
        </row>
      </sheetData>
      <sheetData sheetId="1"/>
      <sheetData sheetId="2"/>
      <sheetData sheetId="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SL"/>
      <sheetName val="POP-RAD"/>
      <sheetName val="PRO-GR"/>
      <sheetName val="PRO-HK"/>
      <sheetName val="OPIS-TER"/>
      <sheetName val="TRO-GR"/>
      <sheetName val="TRO-ČE"/>
      <sheetName val="TRO-BRAV"/>
      <sheetName val="TRO-HI-1"/>
      <sheetName val="TRO-HI-2"/>
      <sheetName val="TRO-AL"/>
      <sheetName val="TRO-EL"/>
      <sheetName val="VR-POD"/>
      <sheetName val="OGR"/>
      <sheetName val="POD"/>
      <sheetName val="ADM-1"/>
      <sheetName val="ADM-2"/>
      <sheetName val="ZELENIL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AMJ109"/>
  <sheetViews>
    <sheetView tabSelected="1" view="pageBreakPreview" topLeftCell="A84" zoomScaleNormal="100" zoomScaleSheetLayoutView="100" workbookViewId="0">
      <selection activeCell="A92" sqref="A92"/>
    </sheetView>
  </sheetViews>
  <sheetFormatPr defaultColWidth="9.140625" defaultRowHeight="12.75" customHeight="1" x14ac:dyDescent="0.2"/>
  <cols>
    <col min="1" max="1" width="5.140625" style="64" customWidth="1"/>
    <col min="2" max="2" width="44.7109375" style="47" customWidth="1"/>
    <col min="3" max="3" width="7.5703125" style="112" customWidth="1"/>
    <col min="4" max="4" width="9.85546875" style="84" customWidth="1"/>
    <col min="5" max="5" width="10.42578125" style="66" customWidth="1"/>
    <col min="6" max="6" width="17" style="69" customWidth="1"/>
    <col min="7" max="7" width="9.5703125" style="45" customWidth="1"/>
    <col min="8" max="8" width="8.140625" style="46" customWidth="1"/>
    <col min="9" max="9" width="9" style="45" customWidth="1"/>
    <col min="10" max="10" width="7.28515625" style="45" customWidth="1"/>
    <col min="11" max="1024" width="9.5703125" style="45" customWidth="1"/>
    <col min="1025" max="16384" width="9.140625" style="7"/>
  </cols>
  <sheetData>
    <row r="1" spans="1:1024" ht="12.75" customHeight="1" x14ac:dyDescent="0.2">
      <c r="A1" s="1"/>
      <c r="B1" s="2"/>
      <c r="E1" s="4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  <c r="IW1" s="5"/>
      <c r="IX1" s="5"/>
      <c r="IY1" s="5"/>
      <c r="IZ1" s="5"/>
      <c r="JA1" s="5"/>
      <c r="JB1" s="5"/>
      <c r="JC1" s="5"/>
      <c r="JD1" s="5"/>
      <c r="JE1" s="5"/>
      <c r="JF1" s="5"/>
      <c r="JG1" s="5"/>
      <c r="JH1" s="5"/>
      <c r="JI1" s="5"/>
      <c r="JJ1" s="5"/>
      <c r="JK1" s="5"/>
      <c r="JL1" s="5"/>
      <c r="JM1" s="5"/>
      <c r="JN1" s="5"/>
      <c r="JO1" s="5"/>
      <c r="JP1" s="5"/>
      <c r="JQ1" s="5"/>
      <c r="JR1" s="5"/>
      <c r="JS1" s="5"/>
      <c r="JT1" s="5"/>
      <c r="JU1" s="5"/>
      <c r="JV1" s="5"/>
      <c r="JW1" s="5"/>
      <c r="JX1" s="5"/>
      <c r="JY1" s="5"/>
      <c r="JZ1" s="5"/>
      <c r="KA1" s="5"/>
      <c r="KB1" s="5"/>
      <c r="KC1" s="5"/>
      <c r="KD1" s="5"/>
      <c r="KE1" s="5"/>
      <c r="KF1" s="5"/>
      <c r="KG1" s="5"/>
      <c r="KH1" s="5"/>
      <c r="KI1" s="5"/>
      <c r="KJ1" s="5"/>
      <c r="KK1" s="5"/>
      <c r="KL1" s="5"/>
      <c r="KM1" s="5"/>
      <c r="KN1" s="5"/>
      <c r="KO1" s="5"/>
      <c r="KP1" s="5"/>
      <c r="KQ1" s="5"/>
      <c r="KR1" s="5"/>
      <c r="KS1" s="5"/>
      <c r="KT1" s="5"/>
      <c r="KU1" s="5"/>
      <c r="KV1" s="5"/>
      <c r="KW1" s="5"/>
      <c r="KX1" s="5"/>
      <c r="KY1" s="5"/>
      <c r="KZ1" s="5"/>
      <c r="LA1" s="5"/>
      <c r="LB1" s="5"/>
      <c r="LC1" s="5"/>
      <c r="LD1" s="5"/>
      <c r="LE1" s="5"/>
      <c r="LF1" s="5"/>
      <c r="LG1" s="5"/>
      <c r="LH1" s="5"/>
      <c r="LI1" s="5"/>
      <c r="LJ1" s="5"/>
      <c r="LK1" s="5"/>
      <c r="LL1" s="5"/>
      <c r="LM1" s="5"/>
      <c r="LN1" s="5"/>
      <c r="LO1" s="5"/>
      <c r="LP1" s="5"/>
      <c r="LQ1" s="5"/>
      <c r="LR1" s="5"/>
      <c r="LS1" s="5"/>
      <c r="LT1" s="5"/>
      <c r="LU1" s="5"/>
      <c r="LV1" s="5"/>
      <c r="LW1" s="5"/>
      <c r="LX1" s="5"/>
      <c r="LY1" s="5"/>
      <c r="LZ1" s="5"/>
      <c r="MA1" s="5"/>
      <c r="MB1" s="5"/>
      <c r="MC1" s="5"/>
      <c r="MD1" s="5"/>
      <c r="ME1" s="5"/>
      <c r="MF1" s="5"/>
      <c r="MG1" s="5"/>
      <c r="MH1" s="5"/>
      <c r="MI1" s="5"/>
      <c r="MJ1" s="5"/>
      <c r="MK1" s="5"/>
      <c r="ML1" s="5"/>
      <c r="MM1" s="5"/>
      <c r="MN1" s="5"/>
      <c r="MO1" s="5"/>
      <c r="MP1" s="5"/>
      <c r="MQ1" s="5"/>
      <c r="MR1" s="5"/>
      <c r="MS1" s="5"/>
      <c r="MT1" s="5"/>
      <c r="MU1" s="5"/>
      <c r="MV1" s="5"/>
      <c r="MW1" s="5"/>
      <c r="MX1" s="5"/>
      <c r="MY1" s="5"/>
      <c r="MZ1" s="5"/>
      <c r="NA1" s="5"/>
      <c r="NB1" s="5"/>
      <c r="NC1" s="5"/>
      <c r="ND1" s="5"/>
      <c r="NE1" s="5"/>
      <c r="NF1" s="5"/>
      <c r="NG1" s="5"/>
      <c r="NH1" s="5"/>
      <c r="NI1" s="5"/>
      <c r="NJ1" s="5"/>
      <c r="NK1" s="5"/>
      <c r="NL1" s="5"/>
      <c r="NM1" s="5"/>
      <c r="NN1" s="5"/>
      <c r="NO1" s="5"/>
      <c r="NP1" s="5"/>
      <c r="NQ1" s="5"/>
      <c r="NR1" s="5"/>
      <c r="NS1" s="5"/>
      <c r="NT1" s="5"/>
      <c r="NU1" s="5"/>
      <c r="NV1" s="5"/>
      <c r="NW1" s="5"/>
      <c r="NX1" s="5"/>
      <c r="NY1" s="5"/>
      <c r="NZ1" s="5"/>
      <c r="OA1" s="5"/>
      <c r="OB1" s="5"/>
      <c r="OC1" s="5"/>
      <c r="OD1" s="5"/>
      <c r="OE1" s="5"/>
      <c r="OF1" s="5"/>
      <c r="OG1" s="5"/>
      <c r="OH1" s="5"/>
      <c r="OI1" s="5"/>
      <c r="OJ1" s="5"/>
      <c r="OK1" s="5"/>
      <c r="OL1" s="5"/>
      <c r="OM1" s="5"/>
      <c r="ON1" s="5"/>
      <c r="OO1" s="5"/>
      <c r="OP1" s="5"/>
      <c r="OQ1" s="5"/>
      <c r="OR1" s="5"/>
      <c r="OS1" s="5"/>
      <c r="OT1" s="5"/>
      <c r="OU1" s="5"/>
      <c r="OV1" s="5"/>
      <c r="OW1" s="5"/>
      <c r="OX1" s="5"/>
      <c r="OY1" s="5"/>
      <c r="OZ1" s="5"/>
      <c r="PA1" s="5"/>
      <c r="PB1" s="5"/>
      <c r="PC1" s="5"/>
      <c r="PD1" s="5"/>
      <c r="PE1" s="5"/>
      <c r="PF1" s="5"/>
      <c r="PG1" s="5"/>
      <c r="PH1" s="5"/>
      <c r="PI1" s="5"/>
      <c r="PJ1" s="5"/>
      <c r="PK1" s="5"/>
      <c r="PL1" s="5"/>
      <c r="PM1" s="5"/>
      <c r="PN1" s="5"/>
      <c r="PO1" s="5"/>
      <c r="PP1" s="5"/>
      <c r="PQ1" s="5"/>
      <c r="PR1" s="5"/>
      <c r="PS1" s="5"/>
      <c r="PT1" s="5"/>
      <c r="PU1" s="5"/>
      <c r="PV1" s="5"/>
      <c r="PW1" s="5"/>
      <c r="PX1" s="5"/>
      <c r="PY1" s="5"/>
      <c r="PZ1" s="5"/>
      <c r="QA1" s="5"/>
      <c r="QB1" s="5"/>
      <c r="QC1" s="5"/>
      <c r="QD1" s="5"/>
      <c r="QE1" s="5"/>
      <c r="QF1" s="5"/>
      <c r="QG1" s="5"/>
      <c r="QH1" s="5"/>
      <c r="QI1" s="5"/>
      <c r="QJ1" s="5"/>
      <c r="QK1" s="5"/>
      <c r="QL1" s="5"/>
      <c r="QM1" s="5"/>
      <c r="QN1" s="5"/>
      <c r="QO1" s="5"/>
      <c r="QP1" s="5"/>
      <c r="QQ1" s="5"/>
      <c r="QR1" s="5"/>
      <c r="QS1" s="5"/>
      <c r="QT1" s="5"/>
      <c r="QU1" s="5"/>
      <c r="QV1" s="5"/>
      <c r="QW1" s="5"/>
      <c r="QX1" s="5"/>
      <c r="QY1" s="5"/>
      <c r="QZ1" s="5"/>
      <c r="RA1" s="5"/>
      <c r="RB1" s="5"/>
      <c r="RC1" s="5"/>
      <c r="RD1" s="5"/>
      <c r="RE1" s="5"/>
      <c r="RF1" s="5"/>
      <c r="RG1" s="5"/>
      <c r="RH1" s="5"/>
      <c r="RI1" s="5"/>
      <c r="RJ1" s="5"/>
      <c r="RK1" s="5"/>
      <c r="RL1" s="5"/>
      <c r="RM1" s="5"/>
      <c r="RN1" s="5"/>
      <c r="RO1" s="5"/>
      <c r="RP1" s="5"/>
      <c r="RQ1" s="5"/>
      <c r="RR1" s="5"/>
      <c r="RS1" s="5"/>
      <c r="RT1" s="5"/>
      <c r="RU1" s="5"/>
      <c r="RV1" s="5"/>
      <c r="RW1" s="5"/>
      <c r="RX1" s="5"/>
      <c r="RY1" s="5"/>
      <c r="RZ1" s="5"/>
      <c r="SA1" s="5"/>
      <c r="SB1" s="5"/>
      <c r="SC1" s="5"/>
      <c r="SD1" s="5"/>
      <c r="SE1" s="5"/>
      <c r="SF1" s="5"/>
      <c r="SG1" s="5"/>
      <c r="SH1" s="5"/>
      <c r="SI1" s="5"/>
      <c r="SJ1" s="5"/>
      <c r="SK1" s="5"/>
      <c r="SL1" s="5"/>
      <c r="SM1" s="5"/>
      <c r="SN1" s="5"/>
      <c r="SO1" s="5"/>
      <c r="SP1" s="5"/>
      <c r="SQ1" s="5"/>
      <c r="SR1" s="5"/>
      <c r="SS1" s="5"/>
      <c r="ST1" s="5"/>
      <c r="SU1" s="5"/>
      <c r="SV1" s="5"/>
      <c r="SW1" s="5"/>
      <c r="SX1" s="5"/>
      <c r="SY1" s="5"/>
      <c r="SZ1" s="5"/>
      <c r="TA1" s="5"/>
      <c r="TB1" s="5"/>
      <c r="TC1" s="5"/>
      <c r="TD1" s="5"/>
      <c r="TE1" s="5"/>
      <c r="TF1" s="5"/>
      <c r="TG1" s="5"/>
      <c r="TH1" s="5"/>
      <c r="TI1" s="5"/>
      <c r="TJ1" s="5"/>
      <c r="TK1" s="5"/>
      <c r="TL1" s="5"/>
      <c r="TM1" s="5"/>
      <c r="TN1" s="5"/>
      <c r="TO1" s="5"/>
      <c r="TP1" s="5"/>
      <c r="TQ1" s="5"/>
      <c r="TR1" s="5"/>
      <c r="TS1" s="5"/>
      <c r="TT1" s="5"/>
      <c r="TU1" s="5"/>
      <c r="TV1" s="5"/>
      <c r="TW1" s="5"/>
      <c r="TX1" s="5"/>
      <c r="TY1" s="5"/>
      <c r="TZ1" s="5"/>
      <c r="UA1" s="5"/>
      <c r="UB1" s="5"/>
      <c r="UC1" s="5"/>
      <c r="UD1" s="5"/>
      <c r="UE1" s="5"/>
      <c r="UF1" s="5"/>
      <c r="UG1" s="5"/>
      <c r="UH1" s="5"/>
      <c r="UI1" s="5"/>
      <c r="UJ1" s="5"/>
      <c r="UK1" s="5"/>
      <c r="UL1" s="5"/>
      <c r="UM1" s="5"/>
      <c r="UN1" s="5"/>
      <c r="UO1" s="5"/>
      <c r="UP1" s="5"/>
      <c r="UQ1" s="5"/>
      <c r="UR1" s="5"/>
      <c r="US1" s="5"/>
      <c r="UT1" s="5"/>
      <c r="UU1" s="5"/>
      <c r="UV1" s="5"/>
      <c r="UW1" s="5"/>
      <c r="UX1" s="5"/>
      <c r="UY1" s="5"/>
      <c r="UZ1" s="5"/>
      <c r="VA1" s="5"/>
      <c r="VB1" s="5"/>
      <c r="VC1" s="5"/>
      <c r="VD1" s="5"/>
      <c r="VE1" s="5"/>
      <c r="VF1" s="5"/>
      <c r="VG1" s="5"/>
      <c r="VH1" s="5"/>
      <c r="VI1" s="5"/>
      <c r="VJ1" s="5"/>
      <c r="VK1" s="5"/>
      <c r="VL1" s="5"/>
      <c r="VM1" s="5"/>
      <c r="VN1" s="5"/>
      <c r="VO1" s="5"/>
      <c r="VP1" s="5"/>
      <c r="VQ1" s="5"/>
      <c r="VR1" s="5"/>
      <c r="VS1" s="5"/>
      <c r="VT1" s="5"/>
      <c r="VU1" s="5"/>
      <c r="VV1" s="5"/>
      <c r="VW1" s="5"/>
      <c r="VX1" s="5"/>
      <c r="VY1" s="5"/>
      <c r="VZ1" s="5"/>
      <c r="WA1" s="5"/>
      <c r="WB1" s="5"/>
      <c r="WC1" s="5"/>
      <c r="WD1" s="5"/>
      <c r="WE1" s="5"/>
      <c r="WF1" s="5"/>
      <c r="WG1" s="5"/>
      <c r="WH1" s="5"/>
      <c r="WI1" s="5"/>
      <c r="WJ1" s="5"/>
      <c r="WK1" s="5"/>
      <c r="WL1" s="5"/>
      <c r="WM1" s="5"/>
      <c r="WN1" s="5"/>
      <c r="WO1" s="5"/>
      <c r="WP1" s="5"/>
      <c r="WQ1" s="5"/>
      <c r="WR1" s="5"/>
      <c r="WS1" s="5"/>
      <c r="WT1" s="5"/>
      <c r="WU1" s="5"/>
      <c r="WV1" s="5"/>
      <c r="WW1" s="5"/>
      <c r="WX1" s="5"/>
      <c r="WY1" s="5"/>
      <c r="WZ1" s="5"/>
      <c r="XA1" s="5"/>
      <c r="XB1" s="5"/>
      <c r="XC1" s="5"/>
      <c r="XD1" s="5"/>
      <c r="XE1" s="5"/>
      <c r="XF1" s="5"/>
      <c r="XG1" s="5"/>
      <c r="XH1" s="5"/>
      <c r="XI1" s="5"/>
      <c r="XJ1" s="5"/>
      <c r="XK1" s="5"/>
      <c r="XL1" s="5"/>
      <c r="XM1" s="5"/>
      <c r="XN1" s="5"/>
      <c r="XO1" s="5"/>
      <c r="XP1" s="5"/>
      <c r="XQ1" s="5"/>
      <c r="XR1" s="5"/>
      <c r="XS1" s="5"/>
      <c r="XT1" s="5"/>
      <c r="XU1" s="5"/>
      <c r="XV1" s="5"/>
      <c r="XW1" s="5"/>
      <c r="XX1" s="5"/>
      <c r="XY1" s="5"/>
      <c r="XZ1" s="5"/>
      <c r="YA1" s="5"/>
      <c r="YB1" s="5"/>
      <c r="YC1" s="5"/>
      <c r="YD1" s="5"/>
      <c r="YE1" s="5"/>
      <c r="YF1" s="5"/>
      <c r="YG1" s="5"/>
      <c r="YH1" s="5"/>
      <c r="YI1" s="5"/>
      <c r="YJ1" s="5"/>
      <c r="YK1" s="5"/>
      <c r="YL1" s="5"/>
      <c r="YM1" s="5"/>
      <c r="YN1" s="5"/>
      <c r="YO1" s="5"/>
      <c r="YP1" s="5"/>
      <c r="YQ1" s="5"/>
      <c r="YR1" s="5"/>
      <c r="YS1" s="5"/>
      <c r="YT1" s="5"/>
      <c r="YU1" s="5"/>
      <c r="YV1" s="5"/>
      <c r="YW1" s="5"/>
      <c r="YX1" s="5"/>
      <c r="YY1" s="5"/>
      <c r="YZ1" s="5"/>
      <c r="ZA1" s="5"/>
      <c r="ZB1" s="5"/>
      <c r="ZC1" s="5"/>
      <c r="ZD1" s="5"/>
      <c r="ZE1" s="5"/>
      <c r="ZF1" s="5"/>
      <c r="ZG1" s="5"/>
      <c r="ZH1" s="5"/>
      <c r="ZI1" s="5"/>
      <c r="ZJ1" s="5"/>
      <c r="ZK1" s="5"/>
      <c r="ZL1" s="5"/>
      <c r="ZM1" s="5"/>
      <c r="ZN1" s="5"/>
      <c r="ZO1" s="5"/>
      <c r="ZP1" s="5"/>
      <c r="ZQ1" s="5"/>
      <c r="ZR1" s="5"/>
      <c r="ZS1" s="5"/>
      <c r="ZT1" s="5"/>
      <c r="ZU1" s="5"/>
      <c r="ZV1" s="5"/>
      <c r="ZW1" s="5"/>
      <c r="ZX1" s="5"/>
      <c r="ZY1" s="5"/>
      <c r="ZZ1" s="5"/>
      <c r="AAA1" s="5"/>
      <c r="AAB1" s="5"/>
      <c r="AAC1" s="5"/>
      <c r="AAD1" s="5"/>
      <c r="AAE1" s="5"/>
      <c r="AAF1" s="5"/>
      <c r="AAG1" s="5"/>
      <c r="AAH1" s="5"/>
      <c r="AAI1" s="5"/>
      <c r="AAJ1" s="5"/>
      <c r="AAK1" s="5"/>
      <c r="AAL1" s="5"/>
      <c r="AAM1" s="5"/>
      <c r="AAN1" s="5"/>
      <c r="AAO1" s="5"/>
      <c r="AAP1" s="5"/>
      <c r="AAQ1" s="5"/>
      <c r="AAR1" s="5"/>
      <c r="AAS1" s="5"/>
      <c r="AAT1" s="5"/>
      <c r="AAU1" s="5"/>
      <c r="AAV1" s="5"/>
      <c r="AAW1" s="5"/>
      <c r="AAX1" s="5"/>
      <c r="AAY1" s="5"/>
      <c r="AAZ1" s="5"/>
      <c r="ABA1" s="5"/>
      <c r="ABB1" s="5"/>
      <c r="ABC1" s="5"/>
      <c r="ABD1" s="5"/>
      <c r="ABE1" s="5"/>
      <c r="ABF1" s="5"/>
      <c r="ABG1" s="5"/>
      <c r="ABH1" s="5"/>
      <c r="ABI1" s="5"/>
      <c r="ABJ1" s="5"/>
      <c r="ABK1" s="5"/>
      <c r="ABL1" s="5"/>
      <c r="ABM1" s="5"/>
      <c r="ABN1" s="5"/>
      <c r="ABO1" s="5"/>
      <c r="ABP1" s="5"/>
      <c r="ABQ1" s="5"/>
      <c r="ABR1" s="5"/>
      <c r="ABS1" s="5"/>
      <c r="ABT1" s="5"/>
      <c r="ABU1" s="5"/>
      <c r="ABV1" s="5"/>
      <c r="ABW1" s="5"/>
      <c r="ABX1" s="5"/>
      <c r="ABY1" s="5"/>
      <c r="ABZ1" s="5"/>
      <c r="ACA1" s="5"/>
      <c r="ACB1" s="5"/>
      <c r="ACC1" s="5"/>
      <c r="ACD1" s="5"/>
      <c r="ACE1" s="5"/>
      <c r="ACF1" s="5"/>
      <c r="ACG1" s="5"/>
      <c r="ACH1" s="5"/>
      <c r="ACI1" s="5"/>
      <c r="ACJ1" s="5"/>
      <c r="ACK1" s="5"/>
      <c r="ACL1" s="5"/>
      <c r="ACM1" s="5"/>
      <c r="ACN1" s="5"/>
      <c r="ACO1" s="5"/>
      <c r="ACP1" s="5"/>
      <c r="ACQ1" s="5"/>
      <c r="ACR1" s="5"/>
      <c r="ACS1" s="5"/>
      <c r="ACT1" s="5"/>
      <c r="ACU1" s="5"/>
      <c r="ACV1" s="5"/>
      <c r="ACW1" s="5"/>
      <c r="ACX1" s="5"/>
      <c r="ACY1" s="5"/>
      <c r="ACZ1" s="5"/>
      <c r="ADA1" s="5"/>
      <c r="ADB1" s="5"/>
      <c r="ADC1" s="5"/>
      <c r="ADD1" s="5"/>
      <c r="ADE1" s="5"/>
      <c r="ADF1" s="5"/>
      <c r="ADG1" s="5"/>
      <c r="ADH1" s="5"/>
      <c r="ADI1" s="5"/>
      <c r="ADJ1" s="5"/>
      <c r="ADK1" s="5"/>
      <c r="ADL1" s="5"/>
      <c r="ADM1" s="5"/>
      <c r="ADN1" s="5"/>
      <c r="ADO1" s="5"/>
      <c r="ADP1" s="5"/>
      <c r="ADQ1" s="5"/>
      <c r="ADR1" s="5"/>
      <c r="ADS1" s="5"/>
      <c r="ADT1" s="5"/>
      <c r="ADU1" s="5"/>
      <c r="ADV1" s="5"/>
      <c r="ADW1" s="5"/>
      <c r="ADX1" s="5"/>
      <c r="ADY1" s="5"/>
      <c r="ADZ1" s="5"/>
      <c r="AEA1" s="5"/>
      <c r="AEB1" s="5"/>
      <c r="AEC1" s="5"/>
      <c r="AED1" s="5"/>
      <c r="AEE1" s="5"/>
      <c r="AEF1" s="5"/>
      <c r="AEG1" s="5"/>
      <c r="AEH1" s="5"/>
      <c r="AEI1" s="5"/>
      <c r="AEJ1" s="5"/>
      <c r="AEK1" s="5"/>
      <c r="AEL1" s="5"/>
      <c r="AEM1" s="5"/>
      <c r="AEN1" s="5"/>
      <c r="AEO1" s="5"/>
      <c r="AEP1" s="5"/>
      <c r="AEQ1" s="5"/>
      <c r="AER1" s="5"/>
      <c r="AES1" s="5"/>
      <c r="AET1" s="5"/>
      <c r="AEU1" s="5"/>
      <c r="AEV1" s="5"/>
      <c r="AEW1" s="5"/>
      <c r="AEX1" s="5"/>
      <c r="AEY1" s="5"/>
      <c r="AEZ1" s="5"/>
      <c r="AFA1" s="5"/>
      <c r="AFB1" s="5"/>
      <c r="AFC1" s="5"/>
      <c r="AFD1" s="5"/>
      <c r="AFE1" s="5"/>
      <c r="AFF1" s="5"/>
      <c r="AFG1" s="5"/>
      <c r="AFH1" s="5"/>
      <c r="AFI1" s="5"/>
      <c r="AFJ1" s="5"/>
      <c r="AFK1" s="5"/>
      <c r="AFL1" s="5"/>
      <c r="AFM1" s="5"/>
      <c r="AFN1" s="5"/>
      <c r="AFO1" s="5"/>
      <c r="AFP1" s="5"/>
      <c r="AFQ1" s="5"/>
      <c r="AFR1" s="5"/>
      <c r="AFS1" s="5"/>
      <c r="AFT1" s="5"/>
      <c r="AFU1" s="5"/>
      <c r="AFV1" s="5"/>
      <c r="AFW1" s="5"/>
      <c r="AFX1" s="5"/>
      <c r="AFY1" s="5"/>
      <c r="AFZ1" s="5"/>
      <c r="AGA1" s="5"/>
      <c r="AGB1" s="5"/>
      <c r="AGC1" s="5"/>
      <c r="AGD1" s="5"/>
      <c r="AGE1" s="5"/>
      <c r="AGF1" s="5"/>
      <c r="AGG1" s="5"/>
      <c r="AGH1" s="5"/>
      <c r="AGI1" s="5"/>
      <c r="AGJ1" s="5"/>
      <c r="AGK1" s="5"/>
      <c r="AGL1" s="5"/>
      <c r="AGM1" s="5"/>
      <c r="AGN1" s="5"/>
      <c r="AGO1" s="5"/>
      <c r="AGP1" s="5"/>
      <c r="AGQ1" s="5"/>
      <c r="AGR1" s="5"/>
      <c r="AGS1" s="5"/>
      <c r="AGT1" s="5"/>
      <c r="AGU1" s="5"/>
      <c r="AGV1" s="5"/>
      <c r="AGW1" s="5"/>
      <c r="AGX1" s="5"/>
      <c r="AGY1" s="5"/>
      <c r="AGZ1" s="5"/>
      <c r="AHA1" s="5"/>
      <c r="AHB1" s="5"/>
      <c r="AHC1" s="5"/>
      <c r="AHD1" s="5"/>
      <c r="AHE1" s="5"/>
      <c r="AHF1" s="5"/>
      <c r="AHG1" s="5"/>
      <c r="AHH1" s="5"/>
      <c r="AHI1" s="5"/>
      <c r="AHJ1" s="5"/>
      <c r="AHK1" s="5"/>
      <c r="AHL1" s="5"/>
      <c r="AHM1" s="5"/>
      <c r="AHN1" s="5"/>
      <c r="AHO1" s="5"/>
      <c r="AHP1" s="5"/>
      <c r="AHQ1" s="5"/>
      <c r="AHR1" s="5"/>
      <c r="AHS1" s="5"/>
      <c r="AHT1" s="5"/>
      <c r="AHU1" s="5"/>
      <c r="AHV1" s="5"/>
      <c r="AHW1" s="5"/>
      <c r="AHX1" s="5"/>
      <c r="AHY1" s="5"/>
      <c r="AHZ1" s="5"/>
      <c r="AIA1" s="5"/>
      <c r="AIB1" s="5"/>
      <c r="AIC1" s="5"/>
      <c r="AID1" s="5"/>
      <c r="AIE1" s="5"/>
      <c r="AIF1" s="5"/>
      <c r="AIG1" s="5"/>
      <c r="AIH1" s="5"/>
      <c r="AII1" s="5"/>
      <c r="AIJ1" s="5"/>
      <c r="AIK1" s="5"/>
      <c r="AIL1" s="5"/>
      <c r="AIM1" s="5"/>
      <c r="AIN1" s="5"/>
      <c r="AIO1" s="5"/>
      <c r="AIP1" s="5"/>
      <c r="AIQ1" s="5"/>
      <c r="AIR1" s="5"/>
      <c r="AIS1" s="5"/>
      <c r="AIT1" s="5"/>
      <c r="AIU1" s="5"/>
      <c r="AIV1" s="5"/>
      <c r="AIW1" s="5"/>
      <c r="AIX1" s="5"/>
      <c r="AIY1" s="5"/>
      <c r="AIZ1" s="5"/>
      <c r="AJA1" s="5"/>
      <c r="AJB1" s="5"/>
      <c r="AJC1" s="5"/>
      <c r="AJD1" s="5"/>
      <c r="AJE1" s="5"/>
      <c r="AJF1" s="5"/>
      <c r="AJG1" s="5"/>
      <c r="AJH1" s="5"/>
      <c r="AJI1" s="5"/>
      <c r="AJJ1" s="5"/>
      <c r="AJK1" s="5"/>
      <c r="AJL1" s="5"/>
      <c r="AJM1" s="5"/>
      <c r="AJN1" s="5"/>
      <c r="AJO1" s="5"/>
      <c r="AJP1" s="5"/>
      <c r="AJQ1" s="5"/>
      <c r="AJR1" s="5"/>
      <c r="AJS1" s="5"/>
      <c r="AJT1" s="5"/>
      <c r="AJU1" s="5"/>
      <c r="AJV1" s="5"/>
      <c r="AJW1" s="5"/>
      <c r="AJX1" s="5"/>
      <c r="AJY1" s="5"/>
      <c r="AJZ1" s="5"/>
      <c r="AKA1" s="5"/>
      <c r="AKB1" s="5"/>
      <c r="AKC1" s="5"/>
      <c r="AKD1" s="5"/>
      <c r="AKE1" s="5"/>
      <c r="AKF1" s="5"/>
      <c r="AKG1" s="5"/>
      <c r="AKH1" s="5"/>
      <c r="AKI1" s="5"/>
      <c r="AKJ1" s="5"/>
      <c r="AKK1" s="5"/>
      <c r="AKL1" s="5"/>
      <c r="AKM1" s="5"/>
      <c r="AKN1" s="5"/>
      <c r="AKO1" s="5"/>
      <c r="AKP1" s="5"/>
      <c r="AKQ1" s="5"/>
      <c r="AKR1" s="5"/>
      <c r="AKS1" s="5"/>
      <c r="AKT1" s="5"/>
      <c r="AKU1" s="5"/>
      <c r="AKV1" s="5"/>
      <c r="AKW1" s="5"/>
      <c r="AKX1" s="5"/>
      <c r="AKY1" s="5"/>
      <c r="AKZ1" s="5"/>
      <c r="ALA1" s="5"/>
      <c r="ALB1" s="5"/>
      <c r="ALC1" s="5"/>
      <c r="ALD1" s="5"/>
      <c r="ALE1" s="5"/>
      <c r="ALF1" s="5"/>
      <c r="ALG1" s="5"/>
      <c r="ALH1" s="5"/>
      <c r="ALI1" s="5"/>
      <c r="ALJ1" s="5"/>
      <c r="ALK1" s="5"/>
      <c r="ALL1" s="5"/>
      <c r="ALM1" s="5"/>
      <c r="ALN1" s="5"/>
      <c r="ALO1" s="5"/>
      <c r="ALP1" s="5"/>
      <c r="ALQ1" s="5"/>
      <c r="ALR1" s="5"/>
      <c r="ALS1" s="5"/>
      <c r="ALT1" s="5"/>
      <c r="ALU1" s="5"/>
      <c r="ALV1" s="5"/>
      <c r="ALW1" s="5"/>
      <c r="ALX1" s="5"/>
      <c r="ALY1" s="5"/>
      <c r="ALZ1" s="5"/>
      <c r="AMA1" s="5"/>
      <c r="AMB1" s="5"/>
      <c r="AMC1" s="5"/>
      <c r="AMD1" s="5"/>
      <c r="AME1" s="5"/>
      <c r="AMF1" s="5"/>
      <c r="AMG1" s="5"/>
      <c r="AMH1" s="5"/>
      <c r="AMI1" s="5"/>
      <c r="AMJ1" s="5"/>
    </row>
    <row r="2" spans="1:1024" s="5" customFormat="1" ht="24" customHeight="1" x14ac:dyDescent="0.2">
      <c r="A2" s="131" t="s">
        <v>0</v>
      </c>
      <c r="B2" s="131"/>
      <c r="C2" s="131"/>
      <c r="D2" s="131"/>
      <c r="E2" s="131"/>
      <c r="F2" s="131"/>
      <c r="H2" s="8"/>
    </row>
    <row r="3" spans="1:1024" s="5" customFormat="1" ht="12.75" customHeight="1" x14ac:dyDescent="0.2">
      <c r="B3" s="2"/>
      <c r="C3" s="113"/>
      <c r="D3" s="84"/>
      <c r="E3" s="4"/>
      <c r="F3" s="70"/>
      <c r="H3" s="6"/>
    </row>
    <row r="4" spans="1:1024" s="5" customFormat="1" x14ac:dyDescent="0.2">
      <c r="A4" s="78" t="s">
        <v>1</v>
      </c>
      <c r="B4" s="79" t="s">
        <v>2</v>
      </c>
      <c r="C4" s="80" t="s">
        <v>3</v>
      </c>
      <c r="D4" s="83" t="s">
        <v>4</v>
      </c>
      <c r="E4" s="77" t="s">
        <v>5</v>
      </c>
      <c r="F4" s="96" t="s">
        <v>14</v>
      </c>
      <c r="H4" s="6"/>
    </row>
    <row r="5" spans="1:1024" s="5" customFormat="1" ht="12.75" customHeight="1" x14ac:dyDescent="0.2">
      <c r="B5" s="2"/>
      <c r="C5" s="113"/>
      <c r="D5" s="84"/>
      <c r="E5" s="4"/>
      <c r="F5" s="70"/>
      <c r="H5" s="6"/>
    </row>
    <row r="6" spans="1:1024" s="10" customFormat="1" ht="36" customHeight="1" x14ac:dyDescent="0.2">
      <c r="A6" s="9" t="s">
        <v>6</v>
      </c>
      <c r="B6" s="132" t="s">
        <v>74</v>
      </c>
      <c r="C6" s="132"/>
      <c r="D6" s="132"/>
      <c r="E6" s="132"/>
      <c r="F6" s="132"/>
      <c r="H6" s="11"/>
    </row>
    <row r="7" spans="1:1024" s="5" customFormat="1" x14ac:dyDescent="0.2">
      <c r="A7" s="12"/>
      <c r="B7" s="13"/>
      <c r="C7" s="114"/>
      <c r="D7" s="85"/>
      <c r="E7" s="4"/>
      <c r="F7" s="69"/>
      <c r="H7" s="6"/>
    </row>
    <row r="8" spans="1:1024" s="5" customFormat="1" ht="235.5" customHeight="1" x14ac:dyDescent="0.2">
      <c r="A8" s="12"/>
      <c r="B8" s="134" t="s">
        <v>24</v>
      </c>
      <c r="C8" s="134"/>
      <c r="D8" s="134"/>
      <c r="E8" s="134"/>
      <c r="F8" s="134"/>
      <c r="H8" s="6"/>
    </row>
    <row r="9" spans="1:1024" s="17" customFormat="1" ht="12.75" customHeight="1" x14ac:dyDescent="0.2">
      <c r="A9" s="14"/>
      <c r="B9" s="2"/>
      <c r="C9" s="128"/>
      <c r="D9" s="85"/>
      <c r="E9" s="129"/>
      <c r="F9" s="71"/>
      <c r="G9" s="15"/>
      <c r="H9" s="16"/>
    </row>
    <row r="10" spans="1:1024" s="2" customFormat="1" ht="78.75" customHeight="1" x14ac:dyDescent="0.2">
      <c r="A10" s="18" t="s">
        <v>7</v>
      </c>
      <c r="B10" s="2" t="s">
        <v>47</v>
      </c>
      <c r="C10" s="130"/>
      <c r="D10" s="109"/>
      <c r="E10" s="32"/>
      <c r="F10" s="69"/>
      <c r="G10" s="5"/>
      <c r="H10" s="19"/>
    </row>
    <row r="11" spans="1:1024" s="2" customFormat="1" ht="120" customHeight="1" x14ac:dyDescent="0.2">
      <c r="A11" s="20"/>
      <c r="B11" s="2" t="s">
        <v>48</v>
      </c>
      <c r="C11" s="112" t="s">
        <v>8</v>
      </c>
      <c r="D11" s="86">
        <v>1</v>
      </c>
      <c r="E11" s="4"/>
      <c r="F11" s="97">
        <f>D11*E11</f>
        <v>0</v>
      </c>
      <c r="G11" s="5"/>
      <c r="H11" s="19"/>
    </row>
    <row r="12" spans="1:1024" s="2" customFormat="1" ht="11.45" customHeight="1" x14ac:dyDescent="0.2">
      <c r="A12" s="20"/>
      <c r="C12" s="112"/>
      <c r="D12" s="86"/>
      <c r="E12" s="4"/>
      <c r="F12" s="69"/>
      <c r="G12" s="5"/>
      <c r="H12" s="19"/>
    </row>
    <row r="13" spans="1:1024" s="25" customFormat="1" ht="100.15" customHeight="1" x14ac:dyDescent="0.2">
      <c r="A13" s="21" t="s">
        <v>49</v>
      </c>
      <c r="B13" s="22" t="s">
        <v>98</v>
      </c>
      <c r="C13" s="112" t="s">
        <v>8</v>
      </c>
      <c r="D13" s="87">
        <v>4</v>
      </c>
      <c r="E13" s="23"/>
      <c r="F13" s="97">
        <f>D13*E13</f>
        <v>0</v>
      </c>
      <c r="G13" s="24"/>
    </row>
    <row r="14" spans="1:1024" s="2" customFormat="1" ht="15" customHeight="1" x14ac:dyDescent="0.2">
      <c r="A14" s="20"/>
      <c r="C14" s="112"/>
      <c r="D14" s="86"/>
      <c r="E14" s="4"/>
      <c r="F14" s="69"/>
      <c r="G14" s="5"/>
      <c r="H14" s="19"/>
    </row>
    <row r="15" spans="1:1024" s="25" customFormat="1" ht="67.5" customHeight="1" x14ac:dyDescent="0.2">
      <c r="A15" s="21" t="s">
        <v>50</v>
      </c>
      <c r="B15" s="22" t="s">
        <v>55</v>
      </c>
      <c r="C15" s="115"/>
      <c r="D15" s="87"/>
      <c r="E15" s="23"/>
      <c r="F15" s="97"/>
      <c r="G15" s="24"/>
    </row>
    <row r="16" spans="1:1024" s="25" customFormat="1" ht="14.25" customHeight="1" x14ac:dyDescent="0.2">
      <c r="A16" s="21" t="s">
        <v>25</v>
      </c>
      <c r="B16" s="22" t="s">
        <v>21</v>
      </c>
      <c r="C16" s="115" t="s">
        <v>9</v>
      </c>
      <c r="D16" s="87">
        <v>16</v>
      </c>
      <c r="E16" s="23"/>
      <c r="F16" s="97">
        <f t="shared" ref="F16:F17" si="0">D16*E16</f>
        <v>0</v>
      </c>
      <c r="G16" s="24"/>
    </row>
    <row r="17" spans="1:8" s="25" customFormat="1" ht="15.75" customHeight="1" x14ac:dyDescent="0.2">
      <c r="A17" s="21" t="s">
        <v>26</v>
      </c>
      <c r="B17" s="22" t="s">
        <v>22</v>
      </c>
      <c r="C17" s="115" t="s">
        <v>9</v>
      </c>
      <c r="D17" s="87">
        <v>13</v>
      </c>
      <c r="E17" s="23"/>
      <c r="F17" s="97">
        <f t="shared" si="0"/>
        <v>0</v>
      </c>
      <c r="G17" s="24"/>
    </row>
    <row r="18" spans="1:8" s="5" customFormat="1" ht="15" customHeight="1" x14ac:dyDescent="0.2">
      <c r="A18" s="26"/>
      <c r="B18" s="2"/>
      <c r="C18" s="112"/>
      <c r="D18" s="86"/>
      <c r="E18" s="4"/>
      <c r="F18" s="69"/>
      <c r="G18" s="27"/>
      <c r="H18" s="28"/>
    </row>
    <row r="19" spans="1:8" s="25" customFormat="1" ht="166.9" customHeight="1" x14ac:dyDescent="0.2">
      <c r="A19" s="21" t="s">
        <v>52</v>
      </c>
      <c r="B19" s="22" t="s">
        <v>77</v>
      </c>
      <c r="C19" s="115" t="s">
        <v>9</v>
      </c>
      <c r="D19" s="87">
        <v>4</v>
      </c>
      <c r="E19" s="23"/>
      <c r="F19" s="97">
        <f t="shared" ref="F19" si="1">D19*E19</f>
        <v>0</v>
      </c>
      <c r="G19" s="24"/>
    </row>
    <row r="20" spans="1:8" s="5" customFormat="1" ht="15" customHeight="1" x14ac:dyDescent="0.2">
      <c r="A20" s="26"/>
      <c r="B20" s="2"/>
      <c r="C20" s="115"/>
      <c r="D20" s="87"/>
      <c r="E20" s="23"/>
      <c r="F20" s="97"/>
      <c r="G20" s="27"/>
      <c r="H20" s="28"/>
    </row>
    <row r="21" spans="1:8" s="25" customFormat="1" ht="91.5" customHeight="1" x14ac:dyDescent="0.2">
      <c r="A21" s="21" t="s">
        <v>53</v>
      </c>
      <c r="B21" s="22" t="s">
        <v>51</v>
      </c>
      <c r="C21" s="115" t="s">
        <v>10</v>
      </c>
      <c r="D21" s="87">
        <v>83</v>
      </c>
      <c r="E21" s="23"/>
      <c r="F21" s="97">
        <f>D21*E21</f>
        <v>0</v>
      </c>
      <c r="G21" s="24"/>
    </row>
    <row r="22" spans="1:8" s="5" customFormat="1" ht="15" customHeight="1" x14ac:dyDescent="0.2">
      <c r="A22" s="26"/>
      <c r="B22" s="2"/>
      <c r="C22" s="112"/>
      <c r="D22" s="86"/>
      <c r="E22" s="4"/>
      <c r="F22" s="69"/>
      <c r="G22" s="27"/>
      <c r="H22" s="28"/>
    </row>
    <row r="23" spans="1:8" s="25" customFormat="1" ht="104.25" customHeight="1" x14ac:dyDescent="0.2">
      <c r="A23" s="21" t="s">
        <v>54</v>
      </c>
      <c r="B23" s="22" t="s">
        <v>75</v>
      </c>
      <c r="C23" s="115" t="s">
        <v>10</v>
      </c>
      <c r="D23" s="87">
        <v>107</v>
      </c>
      <c r="E23" s="23"/>
      <c r="F23" s="97">
        <f>D23*E23</f>
        <v>0</v>
      </c>
      <c r="G23" s="24"/>
    </row>
    <row r="24" spans="1:8" s="5" customFormat="1" ht="15" customHeight="1" x14ac:dyDescent="0.2">
      <c r="A24" s="26"/>
      <c r="B24" s="2"/>
      <c r="C24" s="112"/>
      <c r="D24" s="86"/>
      <c r="E24" s="4"/>
      <c r="F24" s="69"/>
      <c r="G24" s="27"/>
      <c r="H24" s="28"/>
    </row>
    <row r="25" spans="1:8" s="25" customFormat="1" ht="192.75" customHeight="1" x14ac:dyDescent="0.2">
      <c r="A25" s="21" t="s">
        <v>56</v>
      </c>
      <c r="B25" s="22" t="s">
        <v>73</v>
      </c>
      <c r="C25" s="115" t="s">
        <v>9</v>
      </c>
      <c r="D25" s="87">
        <v>4</v>
      </c>
      <c r="E25" s="30"/>
      <c r="F25" s="97">
        <f>D25*E25</f>
        <v>0</v>
      </c>
      <c r="G25" s="24"/>
    </row>
    <row r="26" spans="1:8" s="5" customFormat="1" ht="15" customHeight="1" x14ac:dyDescent="0.2">
      <c r="A26" s="26"/>
      <c r="B26" s="2"/>
      <c r="C26" s="116"/>
      <c r="D26" s="3"/>
      <c r="G26" s="27"/>
      <c r="H26" s="28"/>
    </row>
    <row r="27" spans="1:8" s="25" customFormat="1" ht="130.5" customHeight="1" x14ac:dyDescent="0.2">
      <c r="A27" s="21" t="s">
        <v>57</v>
      </c>
      <c r="B27" s="29" t="s">
        <v>43</v>
      </c>
      <c r="C27" s="115" t="s">
        <v>10</v>
      </c>
      <c r="D27" s="87">
        <v>54</v>
      </c>
      <c r="E27" s="30"/>
      <c r="F27" s="97">
        <f>D27*E27</f>
        <v>0</v>
      </c>
      <c r="G27" s="24"/>
    </row>
    <row r="28" spans="1:8" s="5" customFormat="1" ht="15" customHeight="1" x14ac:dyDescent="0.2">
      <c r="A28" s="26"/>
      <c r="B28"/>
      <c r="C28" s="116"/>
      <c r="D28" s="3"/>
      <c r="G28" s="27"/>
      <c r="H28" s="28"/>
    </row>
    <row r="29" spans="1:8" s="25" customFormat="1" ht="102.75" customHeight="1" x14ac:dyDescent="0.2">
      <c r="A29" s="21" t="s">
        <v>58</v>
      </c>
      <c r="B29" s="29" t="s">
        <v>44</v>
      </c>
      <c r="C29" s="115" t="s">
        <v>11</v>
      </c>
      <c r="D29" s="102">
        <v>40</v>
      </c>
      <c r="E29" s="30"/>
      <c r="F29" s="97">
        <f>D29*E29</f>
        <v>0</v>
      </c>
      <c r="G29" s="24"/>
    </row>
    <row r="30" spans="1:8" s="5" customFormat="1" ht="15" customHeight="1" x14ac:dyDescent="0.2">
      <c r="A30" s="26"/>
      <c r="B30"/>
      <c r="C30" s="116"/>
      <c r="D30" s="3"/>
      <c r="G30" s="27"/>
      <c r="H30" s="28"/>
    </row>
    <row r="31" spans="1:8" s="25" customFormat="1" ht="78.75" customHeight="1" x14ac:dyDescent="0.2">
      <c r="A31" s="21" t="s">
        <v>59</v>
      </c>
      <c r="B31" s="29" t="s">
        <v>45</v>
      </c>
      <c r="C31" s="115" t="s">
        <v>9</v>
      </c>
      <c r="D31" s="87">
        <v>4</v>
      </c>
      <c r="E31" s="30"/>
      <c r="F31" s="97">
        <f>D31*E31</f>
        <v>0</v>
      </c>
      <c r="G31" s="24"/>
    </row>
    <row r="32" spans="1:8" s="25" customFormat="1" ht="17.25" customHeight="1" x14ac:dyDescent="0.2">
      <c r="A32" s="21"/>
      <c r="B32" s="29"/>
      <c r="C32" s="117"/>
      <c r="D32" s="88"/>
      <c r="G32" s="24"/>
    </row>
    <row r="33" spans="1:1024" s="35" customFormat="1" ht="263.45" customHeight="1" x14ac:dyDescent="0.2">
      <c r="A33" s="31" t="s">
        <v>60</v>
      </c>
      <c r="B33" s="29" t="s">
        <v>96</v>
      </c>
      <c r="C33" s="118"/>
      <c r="D33" s="89"/>
      <c r="E33" s="32"/>
      <c r="F33" s="97"/>
      <c r="G33" s="33"/>
      <c r="H33" s="34"/>
      <c r="I33" s="34"/>
      <c r="L33" s="36"/>
    </row>
    <row r="34" spans="1:1024" s="35" customFormat="1" ht="13.9" customHeight="1" x14ac:dyDescent="0.2">
      <c r="A34" s="21" t="s">
        <v>25</v>
      </c>
      <c r="B34" s="29" t="s">
        <v>15</v>
      </c>
      <c r="C34" s="118" t="s">
        <v>11</v>
      </c>
      <c r="D34" s="89">
        <v>12</v>
      </c>
      <c r="E34" s="32"/>
      <c r="F34" s="97">
        <f>D34*E34</f>
        <v>0</v>
      </c>
      <c r="G34" s="33"/>
      <c r="H34" s="34"/>
      <c r="I34" s="34"/>
      <c r="L34" s="36"/>
    </row>
    <row r="35" spans="1:1024" s="35" customFormat="1" ht="13.9" customHeight="1" x14ac:dyDescent="0.2">
      <c r="A35" s="21" t="s">
        <v>26</v>
      </c>
      <c r="B35" s="29" t="s">
        <v>16</v>
      </c>
      <c r="C35" s="118" t="s">
        <v>11</v>
      </c>
      <c r="D35" s="89">
        <v>4</v>
      </c>
      <c r="E35" s="32"/>
      <c r="F35" s="97">
        <f>D35*E35</f>
        <v>0</v>
      </c>
      <c r="G35" s="33"/>
      <c r="H35" s="34"/>
      <c r="I35" s="34"/>
      <c r="L35" s="36"/>
    </row>
    <row r="36" spans="1:1024" s="35" customFormat="1" ht="15" customHeight="1" x14ac:dyDescent="0.2">
      <c r="A36" s="21" t="s">
        <v>39</v>
      </c>
      <c r="B36" s="29" t="s">
        <v>17</v>
      </c>
      <c r="C36" s="118" t="s">
        <v>11</v>
      </c>
      <c r="D36" s="89">
        <v>16</v>
      </c>
      <c r="E36" s="32"/>
      <c r="F36" s="97">
        <f>D36*E36</f>
        <v>0</v>
      </c>
      <c r="G36" s="33"/>
      <c r="H36" s="34"/>
      <c r="I36" s="34"/>
      <c r="L36" s="36"/>
    </row>
    <row r="37" spans="1:1024" ht="15" customHeight="1" x14ac:dyDescent="0.2">
      <c r="A37" s="37"/>
      <c r="B37" s="2"/>
      <c r="C37" s="118"/>
      <c r="D37" s="89"/>
      <c r="E37" s="32"/>
      <c r="F37" s="97"/>
      <c r="G37" s="5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  <c r="IH37" s="7"/>
      <c r="II37" s="7"/>
      <c r="IJ37" s="7"/>
      <c r="IK37" s="7"/>
      <c r="IL37" s="7"/>
      <c r="IM37" s="7"/>
      <c r="IN37" s="7"/>
      <c r="IO37" s="7"/>
      <c r="IP37" s="7"/>
      <c r="IQ37" s="7"/>
      <c r="IR37" s="7"/>
      <c r="IS37" s="7"/>
      <c r="IT37" s="7"/>
      <c r="IU37" s="7"/>
      <c r="IV37" s="7"/>
      <c r="IW37" s="7"/>
      <c r="IX37" s="7"/>
      <c r="IY37" s="7"/>
      <c r="IZ37" s="7"/>
      <c r="JA37" s="7"/>
      <c r="JB37" s="7"/>
      <c r="JC37" s="7"/>
      <c r="JD37" s="7"/>
      <c r="JE37" s="7"/>
      <c r="JF37" s="7"/>
      <c r="JG37" s="7"/>
      <c r="JH37" s="7"/>
      <c r="JI37" s="7"/>
      <c r="JJ37" s="7"/>
      <c r="JK37" s="7"/>
      <c r="JL37" s="7"/>
      <c r="JM37" s="7"/>
      <c r="JN37" s="7"/>
      <c r="JO37" s="7"/>
      <c r="JP37" s="7"/>
      <c r="JQ37" s="7"/>
      <c r="JR37" s="7"/>
      <c r="JS37" s="7"/>
      <c r="JT37" s="7"/>
      <c r="JU37" s="7"/>
      <c r="JV37" s="7"/>
      <c r="JW37" s="7"/>
      <c r="JX37" s="7"/>
      <c r="JY37" s="7"/>
      <c r="JZ37" s="7"/>
      <c r="KA37" s="7"/>
      <c r="KB37" s="7"/>
      <c r="KC37" s="7"/>
      <c r="KD37" s="7"/>
      <c r="KE37" s="7"/>
      <c r="KF37" s="7"/>
      <c r="KG37" s="7"/>
      <c r="KH37" s="7"/>
      <c r="KI37" s="7"/>
      <c r="KJ37" s="7"/>
      <c r="KK37" s="7"/>
      <c r="KL37" s="7"/>
      <c r="KM37" s="7"/>
      <c r="KN37" s="7"/>
      <c r="KO37" s="7"/>
      <c r="KP37" s="7"/>
      <c r="KQ37" s="7"/>
      <c r="KR37" s="7"/>
      <c r="KS37" s="7"/>
      <c r="KT37" s="7"/>
      <c r="KU37" s="7"/>
      <c r="KV37" s="7"/>
      <c r="KW37" s="7"/>
      <c r="KX37" s="7"/>
      <c r="KY37" s="7"/>
      <c r="KZ37" s="7"/>
      <c r="LA37" s="7"/>
      <c r="LB37" s="7"/>
      <c r="LC37" s="7"/>
      <c r="LD37" s="7"/>
      <c r="LE37" s="7"/>
      <c r="LF37" s="7"/>
      <c r="LG37" s="7"/>
      <c r="LH37" s="7"/>
      <c r="LI37" s="7"/>
      <c r="LJ37" s="7"/>
      <c r="LK37" s="7"/>
      <c r="LL37" s="7"/>
      <c r="LM37" s="7"/>
      <c r="LN37" s="7"/>
      <c r="LO37" s="7"/>
      <c r="LP37" s="7"/>
      <c r="LQ37" s="7"/>
      <c r="LR37" s="7"/>
      <c r="LS37" s="7"/>
      <c r="LT37" s="7"/>
      <c r="LU37" s="7"/>
      <c r="LV37" s="7"/>
      <c r="LW37" s="7"/>
      <c r="LX37" s="7"/>
      <c r="LY37" s="7"/>
      <c r="LZ37" s="7"/>
      <c r="MA37" s="7"/>
      <c r="MB37" s="7"/>
      <c r="MC37" s="7"/>
      <c r="MD37" s="7"/>
      <c r="ME37" s="7"/>
      <c r="MF37" s="7"/>
      <c r="MG37" s="7"/>
      <c r="MH37" s="7"/>
      <c r="MI37" s="7"/>
      <c r="MJ37" s="7"/>
      <c r="MK37" s="7"/>
      <c r="ML37" s="7"/>
      <c r="MM37" s="7"/>
      <c r="MN37" s="7"/>
      <c r="MO37" s="7"/>
      <c r="MP37" s="7"/>
      <c r="MQ37" s="7"/>
      <c r="MR37" s="7"/>
      <c r="MS37" s="7"/>
      <c r="MT37" s="7"/>
      <c r="MU37" s="7"/>
      <c r="MV37" s="7"/>
      <c r="MW37" s="7"/>
      <c r="MX37" s="7"/>
      <c r="MY37" s="7"/>
      <c r="MZ37" s="7"/>
      <c r="NA37" s="7"/>
      <c r="NB37" s="7"/>
      <c r="NC37" s="7"/>
      <c r="ND37" s="7"/>
      <c r="NE37" s="7"/>
      <c r="NF37" s="7"/>
      <c r="NG37" s="7"/>
      <c r="NH37" s="7"/>
      <c r="NI37" s="7"/>
      <c r="NJ37" s="7"/>
      <c r="NK37" s="7"/>
      <c r="NL37" s="7"/>
      <c r="NM37" s="7"/>
      <c r="NN37" s="7"/>
      <c r="NO37" s="7"/>
      <c r="NP37" s="7"/>
      <c r="NQ37" s="7"/>
      <c r="NR37" s="7"/>
      <c r="NS37" s="7"/>
      <c r="NT37" s="7"/>
      <c r="NU37" s="7"/>
      <c r="NV37" s="7"/>
      <c r="NW37" s="7"/>
      <c r="NX37" s="7"/>
      <c r="NY37" s="7"/>
      <c r="NZ37" s="7"/>
      <c r="OA37" s="7"/>
      <c r="OB37" s="7"/>
      <c r="OC37" s="7"/>
      <c r="OD37" s="7"/>
      <c r="OE37" s="7"/>
      <c r="OF37" s="7"/>
      <c r="OG37" s="7"/>
      <c r="OH37" s="7"/>
      <c r="OI37" s="7"/>
      <c r="OJ37" s="7"/>
      <c r="OK37" s="7"/>
      <c r="OL37" s="7"/>
      <c r="OM37" s="7"/>
      <c r="ON37" s="7"/>
      <c r="OO37" s="7"/>
      <c r="OP37" s="7"/>
      <c r="OQ37" s="7"/>
      <c r="OR37" s="7"/>
      <c r="OS37" s="7"/>
      <c r="OT37" s="7"/>
      <c r="OU37" s="7"/>
      <c r="OV37" s="7"/>
      <c r="OW37" s="7"/>
      <c r="OX37" s="7"/>
      <c r="OY37" s="7"/>
      <c r="OZ37" s="7"/>
      <c r="PA37" s="7"/>
      <c r="PB37" s="7"/>
      <c r="PC37" s="7"/>
      <c r="PD37" s="7"/>
      <c r="PE37" s="7"/>
      <c r="PF37" s="7"/>
      <c r="PG37" s="7"/>
      <c r="PH37" s="7"/>
      <c r="PI37" s="7"/>
      <c r="PJ37" s="7"/>
      <c r="PK37" s="7"/>
      <c r="PL37" s="7"/>
      <c r="PM37" s="7"/>
      <c r="PN37" s="7"/>
      <c r="PO37" s="7"/>
      <c r="PP37" s="7"/>
      <c r="PQ37" s="7"/>
      <c r="PR37" s="7"/>
      <c r="PS37" s="7"/>
      <c r="PT37" s="7"/>
      <c r="PU37" s="7"/>
      <c r="PV37" s="7"/>
      <c r="PW37" s="7"/>
      <c r="PX37" s="7"/>
      <c r="PY37" s="7"/>
      <c r="PZ37" s="7"/>
      <c r="QA37" s="7"/>
      <c r="QB37" s="7"/>
      <c r="QC37" s="7"/>
      <c r="QD37" s="7"/>
      <c r="QE37" s="7"/>
      <c r="QF37" s="7"/>
      <c r="QG37" s="7"/>
      <c r="QH37" s="7"/>
      <c r="QI37" s="7"/>
      <c r="QJ37" s="7"/>
      <c r="QK37" s="7"/>
      <c r="QL37" s="7"/>
      <c r="QM37" s="7"/>
      <c r="QN37" s="7"/>
      <c r="QO37" s="7"/>
      <c r="QP37" s="7"/>
      <c r="QQ37" s="7"/>
      <c r="QR37" s="7"/>
      <c r="QS37" s="7"/>
      <c r="QT37" s="7"/>
      <c r="QU37" s="7"/>
      <c r="QV37" s="7"/>
      <c r="QW37" s="7"/>
      <c r="QX37" s="7"/>
      <c r="QY37" s="7"/>
      <c r="QZ37" s="7"/>
      <c r="RA37" s="7"/>
      <c r="RB37" s="7"/>
      <c r="RC37" s="7"/>
      <c r="RD37" s="7"/>
      <c r="RE37" s="7"/>
      <c r="RF37" s="7"/>
      <c r="RG37" s="7"/>
      <c r="RH37" s="7"/>
      <c r="RI37" s="7"/>
      <c r="RJ37" s="7"/>
      <c r="RK37" s="7"/>
      <c r="RL37" s="7"/>
      <c r="RM37" s="7"/>
      <c r="RN37" s="7"/>
      <c r="RO37" s="7"/>
      <c r="RP37" s="7"/>
      <c r="RQ37" s="7"/>
      <c r="RR37" s="7"/>
      <c r="RS37" s="7"/>
      <c r="RT37" s="7"/>
      <c r="RU37" s="7"/>
      <c r="RV37" s="7"/>
      <c r="RW37" s="7"/>
      <c r="RX37" s="7"/>
      <c r="RY37" s="7"/>
      <c r="RZ37" s="7"/>
      <c r="SA37" s="7"/>
      <c r="SB37" s="7"/>
      <c r="SC37" s="7"/>
      <c r="SD37" s="7"/>
      <c r="SE37" s="7"/>
      <c r="SF37" s="7"/>
      <c r="SG37" s="7"/>
      <c r="SH37" s="7"/>
      <c r="SI37" s="7"/>
      <c r="SJ37" s="7"/>
      <c r="SK37" s="7"/>
      <c r="SL37" s="7"/>
      <c r="SM37" s="7"/>
      <c r="SN37" s="7"/>
      <c r="SO37" s="7"/>
      <c r="SP37" s="7"/>
      <c r="SQ37" s="7"/>
      <c r="SR37" s="7"/>
      <c r="SS37" s="7"/>
      <c r="ST37" s="7"/>
      <c r="SU37" s="7"/>
      <c r="SV37" s="7"/>
      <c r="SW37" s="7"/>
      <c r="SX37" s="7"/>
      <c r="SY37" s="7"/>
      <c r="SZ37" s="7"/>
      <c r="TA37" s="7"/>
      <c r="TB37" s="7"/>
      <c r="TC37" s="7"/>
      <c r="TD37" s="7"/>
      <c r="TE37" s="7"/>
      <c r="TF37" s="7"/>
      <c r="TG37" s="7"/>
      <c r="TH37" s="7"/>
      <c r="TI37" s="7"/>
      <c r="TJ37" s="7"/>
      <c r="TK37" s="7"/>
      <c r="TL37" s="7"/>
      <c r="TM37" s="7"/>
      <c r="TN37" s="7"/>
      <c r="TO37" s="7"/>
      <c r="TP37" s="7"/>
      <c r="TQ37" s="7"/>
      <c r="TR37" s="7"/>
      <c r="TS37" s="7"/>
      <c r="TT37" s="7"/>
      <c r="TU37" s="7"/>
      <c r="TV37" s="7"/>
      <c r="TW37" s="7"/>
      <c r="TX37" s="7"/>
      <c r="TY37" s="7"/>
      <c r="TZ37" s="7"/>
      <c r="UA37" s="7"/>
      <c r="UB37" s="7"/>
      <c r="UC37" s="7"/>
      <c r="UD37" s="7"/>
      <c r="UE37" s="7"/>
      <c r="UF37" s="7"/>
      <c r="UG37" s="7"/>
      <c r="UH37" s="7"/>
      <c r="UI37" s="7"/>
      <c r="UJ37" s="7"/>
      <c r="UK37" s="7"/>
      <c r="UL37" s="7"/>
      <c r="UM37" s="7"/>
      <c r="UN37" s="7"/>
      <c r="UO37" s="7"/>
      <c r="UP37" s="7"/>
      <c r="UQ37" s="7"/>
      <c r="UR37" s="7"/>
      <c r="US37" s="7"/>
      <c r="UT37" s="7"/>
      <c r="UU37" s="7"/>
      <c r="UV37" s="7"/>
      <c r="UW37" s="7"/>
      <c r="UX37" s="7"/>
      <c r="UY37" s="7"/>
      <c r="UZ37" s="7"/>
      <c r="VA37" s="7"/>
      <c r="VB37" s="7"/>
      <c r="VC37" s="7"/>
      <c r="VD37" s="7"/>
      <c r="VE37" s="7"/>
      <c r="VF37" s="7"/>
      <c r="VG37" s="7"/>
      <c r="VH37" s="7"/>
      <c r="VI37" s="7"/>
      <c r="VJ37" s="7"/>
      <c r="VK37" s="7"/>
      <c r="VL37" s="7"/>
      <c r="VM37" s="7"/>
      <c r="VN37" s="7"/>
      <c r="VO37" s="7"/>
      <c r="VP37" s="7"/>
      <c r="VQ37" s="7"/>
      <c r="VR37" s="7"/>
      <c r="VS37" s="7"/>
      <c r="VT37" s="7"/>
      <c r="VU37" s="7"/>
      <c r="VV37" s="7"/>
      <c r="VW37" s="7"/>
      <c r="VX37" s="7"/>
      <c r="VY37" s="7"/>
      <c r="VZ37" s="7"/>
      <c r="WA37" s="7"/>
      <c r="WB37" s="7"/>
      <c r="WC37" s="7"/>
      <c r="WD37" s="7"/>
      <c r="WE37" s="7"/>
      <c r="WF37" s="7"/>
      <c r="WG37" s="7"/>
      <c r="WH37" s="7"/>
      <c r="WI37" s="7"/>
      <c r="WJ37" s="7"/>
      <c r="WK37" s="7"/>
      <c r="WL37" s="7"/>
      <c r="WM37" s="7"/>
      <c r="WN37" s="7"/>
      <c r="WO37" s="7"/>
      <c r="WP37" s="7"/>
      <c r="WQ37" s="7"/>
      <c r="WR37" s="7"/>
      <c r="WS37" s="7"/>
      <c r="WT37" s="7"/>
      <c r="WU37" s="7"/>
      <c r="WV37" s="7"/>
      <c r="WW37" s="7"/>
      <c r="WX37" s="7"/>
      <c r="WY37" s="7"/>
      <c r="WZ37" s="7"/>
      <c r="XA37" s="7"/>
      <c r="XB37" s="7"/>
      <c r="XC37" s="7"/>
      <c r="XD37" s="7"/>
      <c r="XE37" s="7"/>
      <c r="XF37" s="7"/>
      <c r="XG37" s="7"/>
      <c r="XH37" s="7"/>
      <c r="XI37" s="7"/>
      <c r="XJ37" s="7"/>
      <c r="XK37" s="7"/>
      <c r="XL37" s="7"/>
      <c r="XM37" s="7"/>
      <c r="XN37" s="7"/>
      <c r="XO37" s="7"/>
      <c r="XP37" s="7"/>
      <c r="XQ37" s="7"/>
      <c r="XR37" s="7"/>
      <c r="XS37" s="7"/>
      <c r="XT37" s="7"/>
      <c r="XU37" s="7"/>
      <c r="XV37" s="7"/>
      <c r="XW37" s="7"/>
      <c r="XX37" s="7"/>
      <c r="XY37" s="7"/>
      <c r="XZ37" s="7"/>
      <c r="YA37" s="7"/>
      <c r="YB37" s="7"/>
      <c r="YC37" s="7"/>
      <c r="YD37" s="7"/>
      <c r="YE37" s="7"/>
      <c r="YF37" s="7"/>
      <c r="YG37" s="7"/>
      <c r="YH37" s="7"/>
      <c r="YI37" s="7"/>
      <c r="YJ37" s="7"/>
      <c r="YK37" s="7"/>
      <c r="YL37" s="7"/>
      <c r="YM37" s="7"/>
      <c r="YN37" s="7"/>
      <c r="YO37" s="7"/>
      <c r="YP37" s="7"/>
      <c r="YQ37" s="7"/>
      <c r="YR37" s="7"/>
      <c r="YS37" s="7"/>
      <c r="YT37" s="7"/>
      <c r="YU37" s="7"/>
      <c r="YV37" s="7"/>
      <c r="YW37" s="7"/>
      <c r="YX37" s="7"/>
      <c r="YY37" s="7"/>
      <c r="YZ37" s="7"/>
      <c r="ZA37" s="7"/>
      <c r="ZB37" s="7"/>
      <c r="ZC37" s="7"/>
      <c r="ZD37" s="7"/>
      <c r="ZE37" s="7"/>
      <c r="ZF37" s="7"/>
      <c r="ZG37" s="7"/>
      <c r="ZH37" s="7"/>
      <c r="ZI37" s="7"/>
      <c r="ZJ37" s="7"/>
      <c r="ZK37" s="7"/>
      <c r="ZL37" s="7"/>
      <c r="ZM37" s="7"/>
      <c r="ZN37" s="7"/>
      <c r="ZO37" s="7"/>
      <c r="ZP37" s="7"/>
      <c r="ZQ37" s="7"/>
      <c r="ZR37" s="7"/>
      <c r="ZS37" s="7"/>
      <c r="ZT37" s="7"/>
      <c r="ZU37" s="7"/>
      <c r="ZV37" s="7"/>
      <c r="ZW37" s="7"/>
      <c r="ZX37" s="7"/>
      <c r="ZY37" s="7"/>
      <c r="ZZ37" s="7"/>
      <c r="AAA37" s="7"/>
      <c r="AAB37" s="7"/>
      <c r="AAC37" s="7"/>
      <c r="AAD37" s="7"/>
      <c r="AAE37" s="7"/>
      <c r="AAF37" s="7"/>
      <c r="AAG37" s="7"/>
      <c r="AAH37" s="7"/>
      <c r="AAI37" s="7"/>
      <c r="AAJ37" s="7"/>
      <c r="AAK37" s="7"/>
      <c r="AAL37" s="7"/>
      <c r="AAM37" s="7"/>
      <c r="AAN37" s="7"/>
      <c r="AAO37" s="7"/>
      <c r="AAP37" s="7"/>
      <c r="AAQ37" s="7"/>
      <c r="AAR37" s="7"/>
      <c r="AAS37" s="7"/>
      <c r="AAT37" s="7"/>
      <c r="AAU37" s="7"/>
      <c r="AAV37" s="7"/>
      <c r="AAW37" s="7"/>
      <c r="AAX37" s="7"/>
      <c r="AAY37" s="7"/>
      <c r="AAZ37" s="7"/>
      <c r="ABA37" s="7"/>
      <c r="ABB37" s="7"/>
      <c r="ABC37" s="7"/>
      <c r="ABD37" s="7"/>
      <c r="ABE37" s="7"/>
      <c r="ABF37" s="7"/>
      <c r="ABG37" s="7"/>
      <c r="ABH37" s="7"/>
      <c r="ABI37" s="7"/>
      <c r="ABJ37" s="7"/>
      <c r="ABK37" s="7"/>
      <c r="ABL37" s="7"/>
      <c r="ABM37" s="7"/>
      <c r="ABN37" s="7"/>
      <c r="ABO37" s="7"/>
      <c r="ABP37" s="7"/>
      <c r="ABQ37" s="7"/>
      <c r="ABR37" s="7"/>
      <c r="ABS37" s="7"/>
      <c r="ABT37" s="7"/>
      <c r="ABU37" s="7"/>
      <c r="ABV37" s="7"/>
      <c r="ABW37" s="7"/>
      <c r="ABX37" s="7"/>
      <c r="ABY37" s="7"/>
      <c r="ABZ37" s="7"/>
      <c r="ACA37" s="7"/>
      <c r="ACB37" s="7"/>
      <c r="ACC37" s="7"/>
      <c r="ACD37" s="7"/>
      <c r="ACE37" s="7"/>
      <c r="ACF37" s="7"/>
      <c r="ACG37" s="7"/>
      <c r="ACH37" s="7"/>
      <c r="ACI37" s="7"/>
      <c r="ACJ37" s="7"/>
      <c r="ACK37" s="7"/>
      <c r="ACL37" s="7"/>
      <c r="ACM37" s="7"/>
      <c r="ACN37" s="7"/>
      <c r="ACO37" s="7"/>
      <c r="ACP37" s="7"/>
      <c r="ACQ37" s="7"/>
      <c r="ACR37" s="7"/>
      <c r="ACS37" s="7"/>
      <c r="ACT37" s="7"/>
      <c r="ACU37" s="7"/>
      <c r="ACV37" s="7"/>
      <c r="ACW37" s="7"/>
      <c r="ACX37" s="7"/>
      <c r="ACY37" s="7"/>
      <c r="ACZ37" s="7"/>
      <c r="ADA37" s="7"/>
      <c r="ADB37" s="7"/>
      <c r="ADC37" s="7"/>
      <c r="ADD37" s="7"/>
      <c r="ADE37" s="7"/>
      <c r="ADF37" s="7"/>
      <c r="ADG37" s="7"/>
      <c r="ADH37" s="7"/>
      <c r="ADI37" s="7"/>
      <c r="ADJ37" s="7"/>
      <c r="ADK37" s="7"/>
      <c r="ADL37" s="7"/>
      <c r="ADM37" s="7"/>
      <c r="ADN37" s="7"/>
      <c r="ADO37" s="7"/>
      <c r="ADP37" s="7"/>
      <c r="ADQ37" s="7"/>
      <c r="ADR37" s="7"/>
      <c r="ADS37" s="7"/>
      <c r="ADT37" s="7"/>
      <c r="ADU37" s="7"/>
      <c r="ADV37" s="7"/>
      <c r="ADW37" s="7"/>
      <c r="ADX37" s="7"/>
      <c r="ADY37" s="7"/>
      <c r="ADZ37" s="7"/>
      <c r="AEA37" s="7"/>
      <c r="AEB37" s="7"/>
      <c r="AEC37" s="7"/>
      <c r="AED37" s="7"/>
      <c r="AEE37" s="7"/>
      <c r="AEF37" s="7"/>
      <c r="AEG37" s="7"/>
      <c r="AEH37" s="7"/>
      <c r="AEI37" s="7"/>
      <c r="AEJ37" s="7"/>
      <c r="AEK37" s="7"/>
      <c r="AEL37" s="7"/>
      <c r="AEM37" s="7"/>
      <c r="AEN37" s="7"/>
      <c r="AEO37" s="7"/>
      <c r="AEP37" s="7"/>
      <c r="AEQ37" s="7"/>
      <c r="AER37" s="7"/>
      <c r="AES37" s="7"/>
      <c r="AET37" s="7"/>
      <c r="AEU37" s="7"/>
      <c r="AEV37" s="7"/>
      <c r="AEW37" s="7"/>
      <c r="AEX37" s="7"/>
      <c r="AEY37" s="7"/>
      <c r="AEZ37" s="7"/>
      <c r="AFA37" s="7"/>
      <c r="AFB37" s="7"/>
      <c r="AFC37" s="7"/>
      <c r="AFD37" s="7"/>
      <c r="AFE37" s="7"/>
      <c r="AFF37" s="7"/>
      <c r="AFG37" s="7"/>
      <c r="AFH37" s="7"/>
      <c r="AFI37" s="7"/>
      <c r="AFJ37" s="7"/>
      <c r="AFK37" s="7"/>
      <c r="AFL37" s="7"/>
      <c r="AFM37" s="7"/>
      <c r="AFN37" s="7"/>
      <c r="AFO37" s="7"/>
      <c r="AFP37" s="7"/>
      <c r="AFQ37" s="7"/>
      <c r="AFR37" s="7"/>
      <c r="AFS37" s="7"/>
      <c r="AFT37" s="7"/>
      <c r="AFU37" s="7"/>
      <c r="AFV37" s="7"/>
      <c r="AFW37" s="7"/>
      <c r="AFX37" s="7"/>
      <c r="AFY37" s="7"/>
      <c r="AFZ37" s="7"/>
      <c r="AGA37" s="7"/>
      <c r="AGB37" s="7"/>
      <c r="AGC37" s="7"/>
      <c r="AGD37" s="7"/>
      <c r="AGE37" s="7"/>
      <c r="AGF37" s="7"/>
      <c r="AGG37" s="7"/>
      <c r="AGH37" s="7"/>
      <c r="AGI37" s="7"/>
      <c r="AGJ37" s="7"/>
      <c r="AGK37" s="7"/>
      <c r="AGL37" s="7"/>
      <c r="AGM37" s="7"/>
      <c r="AGN37" s="7"/>
      <c r="AGO37" s="7"/>
      <c r="AGP37" s="7"/>
      <c r="AGQ37" s="7"/>
      <c r="AGR37" s="7"/>
      <c r="AGS37" s="7"/>
      <c r="AGT37" s="7"/>
      <c r="AGU37" s="7"/>
      <c r="AGV37" s="7"/>
      <c r="AGW37" s="7"/>
      <c r="AGX37" s="7"/>
      <c r="AGY37" s="7"/>
      <c r="AGZ37" s="7"/>
      <c r="AHA37" s="7"/>
      <c r="AHB37" s="7"/>
      <c r="AHC37" s="7"/>
      <c r="AHD37" s="7"/>
      <c r="AHE37" s="7"/>
      <c r="AHF37" s="7"/>
      <c r="AHG37" s="7"/>
      <c r="AHH37" s="7"/>
      <c r="AHI37" s="7"/>
      <c r="AHJ37" s="7"/>
      <c r="AHK37" s="7"/>
      <c r="AHL37" s="7"/>
      <c r="AHM37" s="7"/>
      <c r="AHN37" s="7"/>
      <c r="AHO37" s="7"/>
      <c r="AHP37" s="7"/>
      <c r="AHQ37" s="7"/>
      <c r="AHR37" s="7"/>
      <c r="AHS37" s="7"/>
      <c r="AHT37" s="7"/>
      <c r="AHU37" s="7"/>
      <c r="AHV37" s="7"/>
      <c r="AHW37" s="7"/>
      <c r="AHX37" s="7"/>
      <c r="AHY37" s="7"/>
      <c r="AHZ37" s="7"/>
      <c r="AIA37" s="7"/>
      <c r="AIB37" s="7"/>
      <c r="AIC37" s="7"/>
      <c r="AID37" s="7"/>
      <c r="AIE37" s="7"/>
      <c r="AIF37" s="7"/>
      <c r="AIG37" s="7"/>
      <c r="AIH37" s="7"/>
      <c r="AII37" s="7"/>
      <c r="AIJ37" s="7"/>
      <c r="AIK37" s="7"/>
      <c r="AIL37" s="7"/>
      <c r="AIM37" s="7"/>
      <c r="AIN37" s="7"/>
      <c r="AIO37" s="7"/>
      <c r="AIP37" s="7"/>
      <c r="AIQ37" s="7"/>
      <c r="AIR37" s="7"/>
      <c r="AIS37" s="7"/>
      <c r="AIT37" s="7"/>
      <c r="AIU37" s="7"/>
      <c r="AIV37" s="7"/>
      <c r="AIW37" s="7"/>
      <c r="AIX37" s="7"/>
      <c r="AIY37" s="7"/>
      <c r="AIZ37" s="7"/>
      <c r="AJA37" s="7"/>
      <c r="AJB37" s="7"/>
      <c r="AJC37" s="7"/>
      <c r="AJD37" s="7"/>
      <c r="AJE37" s="7"/>
      <c r="AJF37" s="7"/>
      <c r="AJG37" s="7"/>
      <c r="AJH37" s="7"/>
      <c r="AJI37" s="7"/>
      <c r="AJJ37" s="7"/>
      <c r="AJK37" s="7"/>
      <c r="AJL37" s="7"/>
      <c r="AJM37" s="7"/>
      <c r="AJN37" s="7"/>
      <c r="AJO37" s="7"/>
      <c r="AJP37" s="7"/>
      <c r="AJQ37" s="7"/>
      <c r="AJR37" s="7"/>
      <c r="AJS37" s="7"/>
      <c r="AJT37" s="7"/>
      <c r="AJU37" s="7"/>
      <c r="AJV37" s="7"/>
      <c r="AJW37" s="7"/>
      <c r="AJX37" s="7"/>
      <c r="AJY37" s="7"/>
      <c r="AJZ37" s="7"/>
      <c r="AKA37" s="7"/>
      <c r="AKB37" s="7"/>
      <c r="AKC37" s="7"/>
      <c r="AKD37" s="7"/>
      <c r="AKE37" s="7"/>
      <c r="AKF37" s="7"/>
      <c r="AKG37" s="7"/>
      <c r="AKH37" s="7"/>
      <c r="AKI37" s="7"/>
      <c r="AKJ37" s="7"/>
      <c r="AKK37" s="7"/>
      <c r="AKL37" s="7"/>
      <c r="AKM37" s="7"/>
      <c r="AKN37" s="7"/>
      <c r="AKO37" s="7"/>
      <c r="AKP37" s="7"/>
      <c r="AKQ37" s="7"/>
      <c r="AKR37" s="7"/>
      <c r="AKS37" s="7"/>
      <c r="AKT37" s="7"/>
      <c r="AKU37" s="7"/>
      <c r="AKV37" s="7"/>
      <c r="AKW37" s="7"/>
      <c r="AKX37" s="7"/>
      <c r="AKY37" s="7"/>
      <c r="AKZ37" s="7"/>
      <c r="ALA37" s="7"/>
      <c r="ALB37" s="7"/>
      <c r="ALC37" s="7"/>
      <c r="ALD37" s="7"/>
      <c r="ALE37" s="7"/>
      <c r="ALF37" s="7"/>
      <c r="ALG37" s="7"/>
      <c r="ALH37" s="7"/>
      <c r="ALI37" s="7"/>
      <c r="ALJ37" s="7"/>
      <c r="ALK37" s="7"/>
      <c r="ALL37" s="7"/>
      <c r="ALM37" s="7"/>
      <c r="ALN37" s="7"/>
      <c r="ALO37" s="7"/>
      <c r="ALP37" s="7"/>
      <c r="ALQ37" s="7"/>
      <c r="ALR37" s="7"/>
      <c r="ALS37" s="7"/>
      <c r="ALT37" s="7"/>
      <c r="ALU37" s="7"/>
      <c r="ALV37" s="7"/>
      <c r="ALW37" s="7"/>
      <c r="ALX37" s="7"/>
      <c r="ALY37" s="7"/>
      <c r="ALZ37" s="7"/>
      <c r="AMA37" s="7"/>
      <c r="AMB37" s="7"/>
      <c r="AMC37" s="7"/>
      <c r="AMD37" s="7"/>
      <c r="AME37" s="7"/>
      <c r="AMF37" s="7"/>
      <c r="AMG37" s="7"/>
      <c r="AMH37" s="7"/>
      <c r="AMI37" s="7"/>
      <c r="AMJ37" s="7"/>
    </row>
    <row r="38" spans="1:1024" s="25" customFormat="1" ht="234" customHeight="1" x14ac:dyDescent="0.2">
      <c r="A38" s="21" t="s">
        <v>61</v>
      </c>
      <c r="B38" s="29" t="s">
        <v>46</v>
      </c>
      <c r="C38" s="115" t="s">
        <v>10</v>
      </c>
      <c r="D38" s="87">
        <v>54</v>
      </c>
      <c r="E38" s="30"/>
      <c r="F38" s="97">
        <f>D38*E38</f>
        <v>0</v>
      </c>
      <c r="G38" s="24"/>
    </row>
    <row r="39" spans="1:1024" s="5" customFormat="1" ht="15" customHeight="1" x14ac:dyDescent="0.2">
      <c r="A39" s="26"/>
      <c r="B39"/>
      <c r="C39" s="116"/>
      <c r="D39" s="3"/>
      <c r="G39" s="27"/>
      <c r="H39" s="28"/>
    </row>
    <row r="40" spans="1:1024" s="25" customFormat="1" ht="93" customHeight="1" x14ac:dyDescent="0.2">
      <c r="A40" s="21" t="s">
        <v>62</v>
      </c>
      <c r="B40" s="22" t="s">
        <v>76</v>
      </c>
      <c r="C40" s="115" t="s">
        <v>9</v>
      </c>
      <c r="D40" s="87">
        <v>2</v>
      </c>
      <c r="E40" s="23"/>
      <c r="F40" s="97">
        <f>D40*E40</f>
        <v>0</v>
      </c>
      <c r="G40" s="24"/>
    </row>
    <row r="41" spans="1:1024" s="2" customFormat="1" ht="11.45" customHeight="1" x14ac:dyDescent="0.2">
      <c r="A41" s="20"/>
      <c r="C41" s="112"/>
      <c r="D41" s="86"/>
      <c r="E41" s="4"/>
      <c r="F41" s="69"/>
      <c r="G41" s="5"/>
      <c r="H41" s="19"/>
    </row>
    <row r="42" spans="1:1024" s="25" customFormat="1" ht="115.5" customHeight="1" x14ac:dyDescent="0.2">
      <c r="A42" s="21" t="s">
        <v>63</v>
      </c>
      <c r="B42" s="22" t="s">
        <v>81</v>
      </c>
      <c r="C42" s="118" t="s">
        <v>11</v>
      </c>
      <c r="D42" s="87">
        <v>1.5</v>
      </c>
      <c r="E42" s="23"/>
      <c r="F42" s="97">
        <f>D42*E42</f>
        <v>0</v>
      </c>
      <c r="G42" s="24"/>
    </row>
    <row r="43" spans="1:1024" s="2" customFormat="1" ht="11.45" customHeight="1" x14ac:dyDescent="0.2">
      <c r="A43" s="20"/>
      <c r="C43" s="112"/>
      <c r="D43" s="86"/>
      <c r="E43" s="4"/>
      <c r="F43" s="69"/>
      <c r="G43" s="5"/>
      <c r="H43" s="19"/>
    </row>
    <row r="44" spans="1:1024" s="25" customFormat="1" ht="204.6" customHeight="1" x14ac:dyDescent="0.2">
      <c r="A44" s="21" t="s">
        <v>64</v>
      </c>
      <c r="B44" s="22" t="s">
        <v>102</v>
      </c>
      <c r="C44" s="118" t="s">
        <v>10</v>
      </c>
      <c r="D44" s="87">
        <v>5</v>
      </c>
      <c r="E44" s="23"/>
      <c r="F44" s="97">
        <f>D44*E44</f>
        <v>0</v>
      </c>
      <c r="G44" s="24"/>
    </row>
    <row r="45" spans="1:1024" s="2" customFormat="1" ht="11.45" customHeight="1" x14ac:dyDescent="0.2">
      <c r="A45" s="20"/>
      <c r="C45" s="112"/>
      <c r="D45" s="86"/>
      <c r="E45" s="4"/>
      <c r="F45" s="69"/>
      <c r="G45" s="5"/>
      <c r="H45" s="19"/>
    </row>
    <row r="46" spans="1:1024" s="35" customFormat="1" ht="276.60000000000002" customHeight="1" x14ac:dyDescent="0.2">
      <c r="A46" s="40" t="s">
        <v>65</v>
      </c>
      <c r="B46" s="81" t="s">
        <v>100</v>
      </c>
      <c r="C46" s="119"/>
      <c r="D46" s="90"/>
      <c r="E46" s="42"/>
      <c r="F46" s="97"/>
      <c r="G46" s="33"/>
      <c r="H46" s="34"/>
      <c r="I46" s="34"/>
      <c r="L46" s="36"/>
    </row>
    <row r="47" spans="1:1024" s="25" customFormat="1" ht="14.25" customHeight="1" x14ac:dyDescent="0.2">
      <c r="A47" s="21" t="s">
        <v>25</v>
      </c>
      <c r="B47" s="22" t="s">
        <v>82</v>
      </c>
      <c r="C47" s="119" t="s">
        <v>10</v>
      </c>
      <c r="D47" s="90">
        <v>14</v>
      </c>
      <c r="E47" s="42"/>
      <c r="F47" s="97">
        <f>D47*E47</f>
        <v>0</v>
      </c>
      <c r="G47" s="24"/>
    </row>
    <row r="48" spans="1:1024" s="25" customFormat="1" ht="15.75" customHeight="1" x14ac:dyDescent="0.2">
      <c r="A48" s="21" t="s">
        <v>26</v>
      </c>
      <c r="B48" s="22" t="s">
        <v>83</v>
      </c>
      <c r="C48" s="119" t="s">
        <v>10</v>
      </c>
      <c r="D48" s="90">
        <v>93</v>
      </c>
      <c r="E48" s="42"/>
      <c r="F48" s="97">
        <f>D48*E48</f>
        <v>0</v>
      </c>
      <c r="G48" s="24"/>
    </row>
    <row r="49" spans="1:12" s="25" customFormat="1" ht="15.75" customHeight="1" x14ac:dyDescent="0.2">
      <c r="A49" s="21" t="s">
        <v>39</v>
      </c>
      <c r="B49" s="22" t="s">
        <v>85</v>
      </c>
      <c r="C49" s="119" t="s">
        <v>9</v>
      </c>
      <c r="D49" s="90">
        <v>5</v>
      </c>
      <c r="E49" s="42"/>
      <c r="F49" s="97">
        <f>D49*E49</f>
        <v>0</v>
      </c>
      <c r="G49" s="24"/>
    </row>
    <row r="50" spans="1:12" s="47" customFormat="1" ht="15" customHeight="1" x14ac:dyDescent="0.2">
      <c r="A50" s="43"/>
      <c r="B50" s="44"/>
      <c r="C50" s="119"/>
      <c r="D50" s="90"/>
      <c r="E50" s="42"/>
      <c r="F50" s="72"/>
      <c r="G50" s="45"/>
      <c r="H50" s="46"/>
    </row>
    <row r="51" spans="1:12" s="35" customFormat="1" ht="162" customHeight="1" x14ac:dyDescent="0.2">
      <c r="A51" s="31" t="s">
        <v>66</v>
      </c>
      <c r="B51" s="38" t="s">
        <v>27</v>
      </c>
      <c r="C51" s="118" t="s">
        <v>10</v>
      </c>
      <c r="D51" s="89">
        <v>30</v>
      </c>
      <c r="E51" s="32"/>
      <c r="F51" s="97">
        <f>D51*E51</f>
        <v>0</v>
      </c>
      <c r="G51" s="33"/>
      <c r="H51" s="34"/>
      <c r="I51" s="34"/>
      <c r="L51" s="36"/>
    </row>
    <row r="52" spans="1:12" s="35" customFormat="1" ht="17.45" customHeight="1" x14ac:dyDescent="0.2">
      <c r="A52" s="31"/>
      <c r="B52" s="39"/>
      <c r="C52" s="119"/>
      <c r="D52" s="90"/>
      <c r="E52" s="42"/>
      <c r="F52" s="72"/>
      <c r="G52" s="33"/>
      <c r="H52" s="34"/>
      <c r="I52" s="34"/>
      <c r="L52" s="36"/>
    </row>
    <row r="53" spans="1:12" s="35" customFormat="1" ht="218.25" customHeight="1" x14ac:dyDescent="0.2">
      <c r="A53" s="40" t="s">
        <v>68</v>
      </c>
      <c r="B53" s="41" t="s">
        <v>95</v>
      </c>
      <c r="C53" s="119"/>
      <c r="D53" s="90"/>
      <c r="E53" s="42"/>
      <c r="F53" s="97"/>
      <c r="G53" s="33"/>
      <c r="H53" s="34"/>
      <c r="I53" s="34"/>
      <c r="L53" s="36"/>
    </row>
    <row r="54" spans="1:12" s="25" customFormat="1" ht="14.25" customHeight="1" x14ac:dyDescent="0.2">
      <c r="A54" s="21" t="s">
        <v>25</v>
      </c>
      <c r="B54" s="22" t="s">
        <v>28</v>
      </c>
      <c r="C54" s="119" t="s">
        <v>10</v>
      </c>
      <c r="D54" s="90">
        <v>14</v>
      </c>
      <c r="E54" s="42"/>
      <c r="F54" s="97">
        <f>D54*E54</f>
        <v>0</v>
      </c>
      <c r="G54" s="24"/>
    </row>
    <row r="55" spans="1:12" s="25" customFormat="1" ht="13.5" customHeight="1" x14ac:dyDescent="0.2">
      <c r="A55" s="21" t="s">
        <v>26</v>
      </c>
      <c r="B55" s="22" t="s">
        <v>29</v>
      </c>
      <c r="C55" s="119" t="s">
        <v>10</v>
      </c>
      <c r="D55" s="90">
        <v>45</v>
      </c>
      <c r="E55" s="42"/>
      <c r="F55" s="97">
        <f>D55*E55</f>
        <v>0</v>
      </c>
      <c r="G55" s="24"/>
    </row>
    <row r="56" spans="1:12" s="25" customFormat="1" ht="15.75" customHeight="1" x14ac:dyDescent="0.2">
      <c r="A56" s="21" t="s">
        <v>26</v>
      </c>
      <c r="B56" s="22" t="s">
        <v>30</v>
      </c>
      <c r="C56" s="119" t="s">
        <v>10</v>
      </c>
      <c r="D56" s="90">
        <v>19</v>
      </c>
      <c r="E56" s="42"/>
      <c r="F56" s="97">
        <f>D56*E56</f>
        <v>0</v>
      </c>
      <c r="G56" s="24"/>
    </row>
    <row r="57" spans="1:12" s="47" customFormat="1" ht="15" customHeight="1" x14ac:dyDescent="0.2">
      <c r="A57" s="43"/>
      <c r="B57" s="44"/>
      <c r="C57" s="119"/>
      <c r="D57" s="90"/>
      <c r="E57" s="42"/>
      <c r="F57" s="72"/>
      <c r="G57" s="45"/>
      <c r="H57" s="46"/>
    </row>
    <row r="58" spans="1:12" s="35" customFormat="1" ht="159.6" customHeight="1" x14ac:dyDescent="0.2">
      <c r="A58" s="40" t="s">
        <v>69</v>
      </c>
      <c r="B58" s="81" t="s">
        <v>84</v>
      </c>
      <c r="C58" s="119" t="s">
        <v>10</v>
      </c>
      <c r="D58" s="90">
        <v>65</v>
      </c>
      <c r="E58" s="42"/>
      <c r="F58" s="97">
        <f>D58*E58</f>
        <v>0</v>
      </c>
      <c r="G58" s="33"/>
      <c r="H58" s="34"/>
      <c r="I58" s="34"/>
      <c r="L58" s="36"/>
    </row>
    <row r="59" spans="1:12" s="47" customFormat="1" ht="15" customHeight="1" x14ac:dyDescent="0.2">
      <c r="A59" s="43"/>
      <c r="B59" s="44"/>
      <c r="C59" s="119"/>
      <c r="D59" s="90"/>
      <c r="E59" s="42"/>
      <c r="F59" s="72"/>
      <c r="G59" s="45"/>
      <c r="H59" s="46"/>
    </row>
    <row r="60" spans="1:12" s="25" customFormat="1" ht="129.75" customHeight="1" x14ac:dyDescent="0.2">
      <c r="A60" s="21" t="s">
        <v>67</v>
      </c>
      <c r="B60" s="22" t="s">
        <v>88</v>
      </c>
      <c r="C60" s="115"/>
      <c r="D60" s="87"/>
      <c r="E60" s="23"/>
      <c r="F60" s="97"/>
      <c r="G60" s="24"/>
    </row>
    <row r="61" spans="1:12" s="25" customFormat="1" ht="14.25" customHeight="1" x14ac:dyDescent="0.2">
      <c r="A61" s="21" t="s">
        <v>25</v>
      </c>
      <c r="B61" s="22" t="s">
        <v>87</v>
      </c>
      <c r="C61" s="115" t="s">
        <v>9</v>
      </c>
      <c r="D61" s="87">
        <v>16</v>
      </c>
      <c r="E61" s="23"/>
      <c r="F61" s="97">
        <f t="shared" ref="F61:F62" si="2">D61*E61</f>
        <v>0</v>
      </c>
      <c r="G61" s="24"/>
    </row>
    <row r="62" spans="1:12" s="25" customFormat="1" ht="15.75" customHeight="1" x14ac:dyDescent="0.2">
      <c r="A62" s="21" t="s">
        <v>26</v>
      </c>
      <c r="B62" s="22" t="s">
        <v>22</v>
      </c>
      <c r="C62" s="115" t="s">
        <v>9</v>
      </c>
      <c r="D62" s="87">
        <v>13</v>
      </c>
      <c r="E62" s="23"/>
      <c r="F62" s="97">
        <f t="shared" si="2"/>
        <v>0</v>
      </c>
      <c r="G62" s="24"/>
    </row>
    <row r="63" spans="1:12" s="47" customFormat="1" ht="15" customHeight="1" x14ac:dyDescent="0.2">
      <c r="A63" s="43"/>
      <c r="B63" s="44"/>
      <c r="C63" s="119"/>
      <c r="D63" s="90"/>
      <c r="E63" s="42"/>
      <c r="F63" s="72"/>
      <c r="G63" s="45"/>
      <c r="H63" s="46"/>
    </row>
    <row r="64" spans="1:12" s="47" customFormat="1" ht="68.25" customHeight="1" x14ac:dyDescent="0.25">
      <c r="A64" s="40" t="s">
        <v>70</v>
      </c>
      <c r="B64" s="44" t="s">
        <v>33</v>
      </c>
      <c r="C64" s="120"/>
      <c r="D64" s="92"/>
      <c r="E64" s="49"/>
      <c r="F64" s="98"/>
      <c r="G64" s="45"/>
      <c r="H64" s="46"/>
    </row>
    <row r="65" spans="1:8" s="47" customFormat="1" ht="14.45" customHeight="1" x14ac:dyDescent="0.25">
      <c r="A65" s="40"/>
      <c r="B65" s="48"/>
      <c r="C65" s="121" t="s">
        <v>8</v>
      </c>
      <c r="D65" s="92">
        <v>4</v>
      </c>
      <c r="E65" s="50"/>
      <c r="F65" s="97">
        <f t="shared" ref="F65" si="3">E65*D65</f>
        <v>0</v>
      </c>
      <c r="G65" s="45"/>
      <c r="H65" s="46"/>
    </row>
    <row r="66" spans="1:8" s="51" customFormat="1" ht="92.25" customHeight="1" x14ac:dyDescent="0.25">
      <c r="A66" s="40" t="s">
        <v>71</v>
      </c>
      <c r="B66" s="44" t="s">
        <v>32</v>
      </c>
      <c r="C66" s="121" t="s">
        <v>8</v>
      </c>
      <c r="D66" s="92">
        <v>4</v>
      </c>
      <c r="E66" s="50"/>
      <c r="F66" s="97">
        <f>E66*D66</f>
        <v>0</v>
      </c>
    </row>
    <row r="67" spans="1:8" s="51" customFormat="1" ht="15" x14ac:dyDescent="0.2">
      <c r="A67" s="43"/>
      <c r="B67" s="52"/>
      <c r="C67" s="122"/>
      <c r="D67" s="93"/>
      <c r="F67" s="82"/>
    </row>
    <row r="68" spans="1:8" s="51" customFormat="1" ht="78" customHeight="1" x14ac:dyDescent="0.25">
      <c r="A68" s="40" t="s">
        <v>72</v>
      </c>
      <c r="B68" s="74" t="s">
        <v>34</v>
      </c>
      <c r="C68" s="121" t="s">
        <v>8</v>
      </c>
      <c r="D68" s="94">
        <v>4</v>
      </c>
      <c r="E68" s="53"/>
      <c r="F68" s="97">
        <f>E68*D68</f>
        <v>0</v>
      </c>
    </row>
    <row r="69" spans="1:8" s="51" customFormat="1" ht="15" x14ac:dyDescent="0.2">
      <c r="A69" s="43"/>
      <c r="B69" s="52"/>
      <c r="C69" s="122"/>
      <c r="D69" s="93"/>
      <c r="F69" s="82"/>
    </row>
    <row r="70" spans="1:8" s="51" customFormat="1" ht="117" customHeight="1" x14ac:dyDescent="0.25">
      <c r="A70" s="54" t="s">
        <v>89</v>
      </c>
      <c r="B70" s="74" t="s">
        <v>35</v>
      </c>
      <c r="C70" s="121" t="s">
        <v>8</v>
      </c>
      <c r="D70" s="94">
        <v>4</v>
      </c>
      <c r="E70" s="53"/>
      <c r="F70" s="97">
        <f t="shared" ref="F70" si="4">E70*D70</f>
        <v>0</v>
      </c>
    </row>
    <row r="71" spans="1:8" s="51" customFormat="1" x14ac:dyDescent="0.2">
      <c r="A71" s="43"/>
      <c r="B71" s="48"/>
      <c r="C71" s="122"/>
      <c r="D71" s="93"/>
      <c r="F71" s="82"/>
    </row>
    <row r="72" spans="1:8" s="51" customFormat="1" ht="129" customHeight="1" x14ac:dyDescent="0.2">
      <c r="A72" s="54" t="s">
        <v>90</v>
      </c>
      <c r="B72" s="74" t="s">
        <v>36</v>
      </c>
      <c r="C72" s="122"/>
      <c r="D72" s="93"/>
      <c r="F72" s="82"/>
    </row>
    <row r="73" spans="1:8" s="51" customFormat="1" ht="15" x14ac:dyDescent="0.25">
      <c r="A73" s="21" t="s">
        <v>25</v>
      </c>
      <c r="B73" s="48" t="s">
        <v>31</v>
      </c>
      <c r="C73" s="121" t="s">
        <v>9</v>
      </c>
      <c r="D73" s="92">
        <v>4</v>
      </c>
      <c r="E73" s="50"/>
      <c r="F73" s="97">
        <f t="shared" ref="F73" si="5">E73*D73</f>
        <v>0</v>
      </c>
    </row>
    <row r="74" spans="1:8" s="51" customFormat="1" ht="15" x14ac:dyDescent="0.25">
      <c r="A74" s="21" t="s">
        <v>26</v>
      </c>
      <c r="B74" s="48" t="s">
        <v>37</v>
      </c>
      <c r="C74" s="121" t="s">
        <v>9</v>
      </c>
      <c r="D74" s="92">
        <v>4</v>
      </c>
      <c r="E74" s="50"/>
      <c r="F74" s="97">
        <f t="shared" ref="F74" si="6">E74*D74</f>
        <v>0</v>
      </c>
    </row>
    <row r="75" spans="1:8" s="51" customFormat="1" ht="15" x14ac:dyDescent="0.25">
      <c r="A75" s="43"/>
      <c r="B75" s="68"/>
      <c r="C75" s="123"/>
      <c r="D75" s="95"/>
      <c r="E75" s="67"/>
      <c r="F75" s="99"/>
    </row>
    <row r="76" spans="1:8" s="51" customFormat="1" ht="78.75" customHeight="1" x14ac:dyDescent="0.2">
      <c r="A76" s="54" t="s">
        <v>91</v>
      </c>
      <c r="B76" s="74" t="s">
        <v>38</v>
      </c>
      <c r="C76" s="122"/>
      <c r="D76" s="93"/>
      <c r="F76" s="82"/>
    </row>
    <row r="77" spans="1:8" s="51" customFormat="1" ht="15" x14ac:dyDescent="0.25">
      <c r="A77" s="21" t="s">
        <v>25</v>
      </c>
      <c r="B77" s="48" t="s">
        <v>23</v>
      </c>
      <c r="C77" s="121" t="s">
        <v>9</v>
      </c>
      <c r="D77" s="92">
        <v>4</v>
      </c>
      <c r="E77" s="50"/>
      <c r="F77" s="97">
        <f t="shared" ref="F77" si="7">E77*D77</f>
        <v>0</v>
      </c>
    </row>
    <row r="78" spans="1:8" s="51" customFormat="1" ht="15" x14ac:dyDescent="0.25">
      <c r="A78" s="21" t="s">
        <v>26</v>
      </c>
      <c r="B78" s="48" t="s">
        <v>42</v>
      </c>
      <c r="C78" s="121" t="s">
        <v>9</v>
      </c>
      <c r="D78" s="92">
        <v>4</v>
      </c>
      <c r="E78" s="50"/>
      <c r="F78" s="97">
        <f t="shared" ref="F78" si="8">E78*D78</f>
        <v>0</v>
      </c>
    </row>
    <row r="79" spans="1:8" s="51" customFormat="1" ht="15" x14ac:dyDescent="0.25">
      <c r="A79" s="21" t="s">
        <v>39</v>
      </c>
      <c r="B79" s="48" t="s">
        <v>20</v>
      </c>
      <c r="C79" s="121" t="s">
        <v>9</v>
      </c>
      <c r="D79" s="92">
        <v>4</v>
      </c>
      <c r="E79" s="50"/>
      <c r="F79" s="97">
        <f t="shared" ref="F79" si="9">E79*D79</f>
        <v>0</v>
      </c>
    </row>
    <row r="80" spans="1:8" s="51" customFormat="1" ht="15" x14ac:dyDescent="0.25">
      <c r="A80" s="21" t="s">
        <v>40</v>
      </c>
      <c r="B80" s="48" t="s">
        <v>18</v>
      </c>
      <c r="C80" s="121" t="s">
        <v>9</v>
      </c>
      <c r="D80" s="92">
        <v>4</v>
      </c>
      <c r="E80" s="50"/>
      <c r="F80" s="97">
        <f t="shared" ref="F80" si="10">E80*D80</f>
        <v>0</v>
      </c>
    </row>
    <row r="81" spans="1:8" s="51" customFormat="1" ht="15" x14ac:dyDescent="0.25">
      <c r="A81" s="21" t="s">
        <v>41</v>
      </c>
      <c r="B81" s="48" t="s">
        <v>19</v>
      </c>
      <c r="C81" s="121" t="s">
        <v>9</v>
      </c>
      <c r="D81" s="92">
        <v>4</v>
      </c>
      <c r="E81" s="50"/>
      <c r="F81" s="97">
        <f>E81*D81</f>
        <v>0</v>
      </c>
    </row>
    <row r="82" spans="1:8" s="51" customFormat="1" ht="15" x14ac:dyDescent="0.25">
      <c r="A82" s="21" t="s">
        <v>78</v>
      </c>
      <c r="B82" s="48" t="s">
        <v>79</v>
      </c>
      <c r="C82" s="121" t="s">
        <v>9</v>
      </c>
      <c r="D82" s="92">
        <v>4</v>
      </c>
      <c r="E82" s="50"/>
      <c r="F82" s="97">
        <f>E82*D82</f>
        <v>0</v>
      </c>
    </row>
    <row r="83" spans="1:8" s="51" customFormat="1" ht="15" x14ac:dyDescent="0.25">
      <c r="A83" s="43"/>
      <c r="B83" s="68"/>
      <c r="C83" s="124"/>
      <c r="D83" s="94"/>
      <c r="E83" s="53"/>
      <c r="F83" s="100"/>
    </row>
    <row r="84" spans="1:8" s="51" customFormat="1" ht="105" customHeight="1" x14ac:dyDescent="0.2">
      <c r="A84" s="54" t="s">
        <v>92</v>
      </c>
      <c r="B84" s="74" t="s">
        <v>101</v>
      </c>
      <c r="C84" s="119" t="s">
        <v>10</v>
      </c>
      <c r="D84" s="90">
        <v>107</v>
      </c>
      <c r="E84" s="42"/>
      <c r="F84" s="97">
        <f>D84*E84</f>
        <v>0</v>
      </c>
    </row>
    <row r="85" spans="1:8" s="51" customFormat="1" x14ac:dyDescent="0.2">
      <c r="A85" s="43"/>
      <c r="B85" s="48"/>
      <c r="C85" s="122"/>
      <c r="D85" s="93"/>
      <c r="F85" s="82"/>
    </row>
    <row r="86" spans="1:8" s="51" customFormat="1" ht="139.15" customHeight="1" x14ac:dyDescent="0.2">
      <c r="A86" s="54" t="s">
        <v>93</v>
      </c>
      <c r="B86" s="74" t="s">
        <v>86</v>
      </c>
      <c r="C86" s="119" t="s">
        <v>10</v>
      </c>
      <c r="D86" s="90">
        <v>220</v>
      </c>
      <c r="E86" s="42"/>
      <c r="F86" s="97">
        <f>D86*E86</f>
        <v>0</v>
      </c>
    </row>
    <row r="87" spans="1:8" s="51" customFormat="1" x14ac:dyDescent="0.2">
      <c r="A87" s="43"/>
      <c r="B87" s="48"/>
      <c r="C87" s="122"/>
      <c r="D87" s="93"/>
      <c r="F87" s="82"/>
    </row>
    <row r="88" spans="1:8" s="25" customFormat="1" ht="79.5" customHeight="1" x14ac:dyDescent="0.2">
      <c r="A88" s="21" t="s">
        <v>94</v>
      </c>
      <c r="B88" s="22" t="s">
        <v>103</v>
      </c>
      <c r="C88" s="115" t="s">
        <v>9</v>
      </c>
      <c r="D88" s="87">
        <v>2</v>
      </c>
      <c r="E88" s="23"/>
      <c r="F88" s="97">
        <f t="shared" ref="F88" si="11">D88*E88</f>
        <v>0</v>
      </c>
      <c r="G88" s="24"/>
    </row>
    <row r="89" spans="1:8" s="5" customFormat="1" ht="15" customHeight="1" x14ac:dyDescent="0.2">
      <c r="A89" s="26"/>
      <c r="B89" s="2"/>
      <c r="C89" s="112"/>
      <c r="D89" s="86"/>
      <c r="E89" s="4"/>
      <c r="F89" s="69"/>
      <c r="G89" s="27"/>
      <c r="H89" s="28"/>
    </row>
    <row r="90" spans="1:8" s="25" customFormat="1" ht="109.15" customHeight="1" x14ac:dyDescent="0.2">
      <c r="A90" s="21" t="s">
        <v>105</v>
      </c>
      <c r="B90" s="22" t="s">
        <v>104</v>
      </c>
      <c r="C90" s="115" t="s">
        <v>9</v>
      </c>
      <c r="D90" s="87">
        <v>2</v>
      </c>
      <c r="E90" s="23"/>
      <c r="F90" s="97">
        <f t="shared" ref="F90" si="12">D90*E90</f>
        <v>0</v>
      </c>
      <c r="G90" s="24"/>
    </row>
    <row r="91" spans="1:8" s="5" customFormat="1" ht="15" customHeight="1" x14ac:dyDescent="0.2">
      <c r="A91" s="26"/>
      <c r="B91" s="2"/>
      <c r="C91" s="112"/>
      <c r="D91" s="86"/>
      <c r="E91" s="4"/>
      <c r="F91" s="69"/>
      <c r="G91" s="27"/>
      <c r="H91" s="28"/>
    </row>
    <row r="92" spans="1:8" ht="12.75" customHeight="1" x14ac:dyDescent="0.2">
      <c r="A92" s="55" t="s">
        <v>106</v>
      </c>
      <c r="B92" s="56" t="s">
        <v>80</v>
      </c>
      <c r="D92" s="109"/>
    </row>
    <row r="93" spans="1:8" ht="86.45" customHeight="1" x14ac:dyDescent="0.2">
      <c r="A93" s="57"/>
      <c r="B93" s="58" t="s">
        <v>12</v>
      </c>
      <c r="C93" s="127" t="s">
        <v>13</v>
      </c>
      <c r="D93" s="91"/>
      <c r="E93" s="59"/>
      <c r="F93" s="101">
        <f>SUM(F11:F88)*0.02</f>
        <v>0</v>
      </c>
    </row>
    <row r="94" spans="1:8" ht="12.75" customHeight="1" x14ac:dyDescent="0.2">
      <c r="A94" s="60"/>
      <c r="B94" s="61"/>
      <c r="C94" s="133"/>
      <c r="D94" s="133"/>
      <c r="E94" s="75"/>
      <c r="F94" s="76"/>
    </row>
    <row r="95" spans="1:8" ht="12.75" customHeight="1" x14ac:dyDescent="0.2">
      <c r="A95" s="62" t="str">
        <f>A6</f>
        <v>I</v>
      </c>
      <c r="B95" s="63" t="s">
        <v>97</v>
      </c>
      <c r="C95" s="135" t="s">
        <v>99</v>
      </c>
      <c r="D95" s="135"/>
      <c r="E95" s="135"/>
      <c r="F95" s="73">
        <f>SUM(F11:F94)</f>
        <v>0</v>
      </c>
    </row>
    <row r="96" spans="1:8" ht="12.75" customHeight="1" x14ac:dyDescent="0.2">
      <c r="A96" s="103"/>
      <c r="B96" s="104"/>
      <c r="C96" s="125"/>
      <c r="D96" s="105"/>
      <c r="E96" s="106"/>
      <c r="F96" s="76"/>
    </row>
    <row r="97" spans="1:6" ht="12.75" customHeight="1" x14ac:dyDescent="0.2">
      <c r="A97" s="107"/>
      <c r="B97" s="108"/>
      <c r="C97" s="126"/>
      <c r="D97" s="109"/>
      <c r="E97" s="110"/>
      <c r="F97" s="111"/>
    </row>
    <row r="98" spans="1:6" ht="52.9" customHeight="1" x14ac:dyDescent="0.2">
      <c r="B98" s="65"/>
    </row>
    <row r="100" spans="1:6" ht="30.6" customHeight="1" x14ac:dyDescent="0.2">
      <c r="B100" s="65"/>
    </row>
    <row r="102" spans="1:6" ht="12.75" customHeight="1" x14ac:dyDescent="0.2">
      <c r="B102" s="65"/>
    </row>
    <row r="104" spans="1:6" ht="24.6" customHeight="1" x14ac:dyDescent="0.2">
      <c r="B104" s="65"/>
    </row>
    <row r="105" spans="1:6" ht="12.75" customHeight="1" x14ac:dyDescent="0.2">
      <c r="B105" s="65"/>
    </row>
    <row r="108" spans="1:6" ht="12.75" customHeight="1" x14ac:dyDescent="0.2">
      <c r="B108" s="65"/>
    </row>
    <row r="109" spans="1:6" ht="12.75" customHeight="1" x14ac:dyDescent="0.2">
      <c r="B109" s="65"/>
    </row>
  </sheetData>
  <mergeCells count="5">
    <mergeCell ref="A2:F2"/>
    <mergeCell ref="B6:F6"/>
    <mergeCell ref="C94:D94"/>
    <mergeCell ref="B8:F8"/>
    <mergeCell ref="C95:E95"/>
  </mergeCells>
  <printOptions horizontalCentered="1"/>
  <pageMargins left="0.62992125984251968" right="0.23622047244094491" top="0.62992125984251968" bottom="0.59055118110236227" header="0.62992125984251968" footer="0.43307086614173229"/>
  <pageSetup paperSize="9" scale="98" fitToWidth="0" fitToHeight="0" orientation="portrait" r:id="rId1"/>
  <headerFooter alignWithMargins="0">
    <oddFooter>&amp;R&amp;"Arial Narrow,Uobičajeno"&amp;9&amp;P</oddFooter>
  </headerFooter>
  <rowBreaks count="7" manualBreakCount="7">
    <brk id="13" max="5" man="1"/>
    <brk id="25" max="5" man="1"/>
    <brk id="36" max="5" man="1"/>
    <brk id="44" max="5" man="1"/>
    <brk id="56" max="5" man="1"/>
    <brk id="68" max="5" man="1"/>
    <brk id="8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Sveti Ivan Zelina</vt:lpstr>
      <vt:lpstr>'Sveti Ivan Zelina'!Ispis_naslova</vt:lpstr>
      <vt:lpstr>'Sveti Ivan Zelina'!Podrucje_ispisa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Gabrijela</dc:creator>
  <cp:lastModifiedBy>Turkalj Danijela</cp:lastModifiedBy>
  <cp:lastPrinted>2024-03-02T08:44:13Z</cp:lastPrinted>
  <dcterms:created xsi:type="dcterms:W3CDTF">2024-01-24T15:47:04Z</dcterms:created>
  <dcterms:modified xsi:type="dcterms:W3CDTF">2024-03-02T08:44:20Z</dcterms:modified>
</cp:coreProperties>
</file>